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960" yWindow="510" windowWidth="19200" windowHeight="12060"/>
  </bookViews>
  <sheets>
    <sheet name="English" sheetId="2" r:id="rId1"/>
    <sheet name="Metric" sheetId="1" r:id="rId2"/>
  </sheets>
  <definedNames>
    <definedName name="_xlnm.Print_Area" localSheetId="0">English!$A$1:$K$62</definedName>
    <definedName name="_xlnm.Print_Area" localSheetId="1">Metric!$A$1:$K$61</definedName>
  </definedNames>
  <calcPr calcId="145621"/>
</workbook>
</file>

<file path=xl/calcChain.xml><?xml version="1.0" encoding="utf-8"?>
<calcChain xmlns="http://schemas.openxmlformats.org/spreadsheetml/2006/main">
  <c r="C39" i="2" l="1"/>
  <c r="D39" i="2" s="1"/>
  <c r="C50" i="2"/>
  <c r="D50" i="2" s="1"/>
  <c r="C38" i="1"/>
  <c r="D38" i="1"/>
  <c r="J59" i="1"/>
  <c r="C49" i="1"/>
  <c r="D49" i="1"/>
  <c r="J60" i="2" l="1"/>
</calcChain>
</file>

<file path=xl/sharedStrings.xml><?xml version="1.0" encoding="utf-8"?>
<sst xmlns="http://schemas.openxmlformats.org/spreadsheetml/2006/main" count="108" uniqueCount="59">
  <si>
    <t>Estimated Optimum Moisture Content</t>
  </si>
  <si>
    <t>SP</t>
  </si>
  <si>
    <t>Highway</t>
  </si>
  <si>
    <t>Inspector</t>
  </si>
  <si>
    <t>Material</t>
  </si>
  <si>
    <t>Date</t>
  </si>
  <si>
    <t>Notes</t>
  </si>
  <si>
    <t>Procedure</t>
  </si>
  <si>
    <t xml:space="preserve">   NOTE:  This relationship is based on empirical data and should ONLY be used as a guideline.</t>
  </si>
  <si>
    <t>CGN</t>
  </si>
  <si>
    <t>FGN</t>
  </si>
  <si>
    <t>CGN = Coarse Grading Number</t>
  </si>
  <si>
    <t>- lower CGN indicates coarser material</t>
  </si>
  <si>
    <t>- CGN ≤ 4.0</t>
  </si>
  <si>
    <t>Sieve</t>
  </si>
  <si>
    <t>% Passing</t>
  </si>
  <si>
    <t>25.0 mm</t>
  </si>
  <si>
    <t>19.0 mm</t>
  </si>
  <si>
    <t>9.5 mm</t>
  </si>
  <si>
    <t>4.75 mm</t>
  </si>
  <si>
    <t>CGN =</t>
  </si>
  <si>
    <t>FGN = Fine Grading Number</t>
  </si>
  <si>
    <t>- higher FGN indicates finer material</t>
  </si>
  <si>
    <t>- FGN ≤ 3.0</t>
  </si>
  <si>
    <t>2.00 mm</t>
  </si>
  <si>
    <r>
      <t xml:space="preserve">425 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m</t>
    </r>
  </si>
  <si>
    <r>
      <t xml:space="preserve">75 </t>
    </r>
    <r>
      <rPr>
        <sz val="10"/>
        <rFont val="Symbol"/>
        <family val="1"/>
        <charset val="2"/>
      </rPr>
      <t>m</t>
    </r>
    <r>
      <rPr>
        <sz val="10"/>
        <rFont val="Arial"/>
        <family val="2"/>
      </rPr>
      <t>m</t>
    </r>
  </si>
  <si>
    <t>FGN =</t>
  </si>
  <si>
    <t>Estimated Optimum Moisture Content (EOMC) =</t>
  </si>
  <si>
    <t>Class 3</t>
  </si>
  <si>
    <t>Class 5</t>
  </si>
  <si>
    <t>Class 6</t>
  </si>
  <si>
    <t>Class 7</t>
  </si>
  <si>
    <t>Granular Borrow</t>
  </si>
  <si>
    <t>Select Granular Borrow</t>
  </si>
  <si>
    <t>Granular Backfill</t>
  </si>
  <si>
    <t>Aggregate Bedding</t>
  </si>
  <si>
    <r>
      <t xml:space="preserve"> • </t>
    </r>
    <r>
      <rPr>
        <u/>
        <sz val="10"/>
        <rFont val="Arial"/>
        <family val="2"/>
      </rPr>
      <t>Electronic Version</t>
    </r>
    <r>
      <rPr>
        <sz val="10"/>
        <rFont val="Arial"/>
        <family val="2"/>
      </rPr>
      <t>:</t>
    </r>
  </si>
  <si>
    <r>
      <t xml:space="preserve"> • </t>
    </r>
    <r>
      <rPr>
        <u/>
        <sz val="10"/>
        <rFont val="Arial"/>
        <family val="2"/>
      </rPr>
      <t>Hard Copy</t>
    </r>
    <r>
      <rPr>
        <sz val="10"/>
        <rFont val="Arial"/>
        <family val="2"/>
      </rPr>
      <t>:</t>
    </r>
  </si>
  <si>
    <r>
      <t xml:space="preserve">  </t>
    </r>
    <r>
      <rPr>
        <sz val="9"/>
        <rFont val="Arial"/>
        <family val="2"/>
      </rPr>
      <t xml:space="preserve">is </t>
    </r>
    <r>
      <rPr>
        <sz val="10"/>
        <rFont val="Arial"/>
        <family val="2"/>
      </rPr>
      <t>reported on the bottom right corner of the sheet.</t>
    </r>
  </si>
  <si>
    <r>
      <t>- Enter the perecent passing each sieve.  The Estimated Optimum Moisture Content (</t>
    </r>
    <r>
      <rPr>
        <b/>
        <sz val="10"/>
        <rFont val="Arial"/>
        <family val="2"/>
      </rPr>
      <t>EOMC</t>
    </r>
    <r>
      <rPr>
        <sz val="10"/>
        <rFont val="Arial"/>
        <family val="2"/>
      </rPr>
      <t>)</t>
    </r>
  </si>
  <si>
    <r>
      <t>- Calculate the Coarse Grading Number (</t>
    </r>
    <r>
      <rPr>
        <b/>
        <sz val="10"/>
        <rFont val="Arial"/>
        <family val="2"/>
      </rPr>
      <t>CGN</t>
    </r>
    <r>
      <rPr>
        <sz val="10"/>
        <rFont val="Arial"/>
        <family val="2"/>
      </rPr>
      <t>) and the Fine Grading Number (</t>
    </r>
    <r>
      <rPr>
        <b/>
        <sz val="10"/>
        <rFont val="Arial"/>
        <family val="2"/>
      </rPr>
      <t>FGN</t>
    </r>
    <r>
      <rPr>
        <sz val="10"/>
        <rFont val="Arial"/>
        <family val="2"/>
      </rPr>
      <t>).</t>
    </r>
  </si>
  <si>
    <r>
      <t xml:space="preserve">- Round the </t>
    </r>
    <r>
      <rPr>
        <b/>
        <sz val="10"/>
        <rFont val="Arial"/>
        <family val="2"/>
      </rPr>
      <t>CGN</t>
    </r>
    <r>
      <rPr>
        <sz val="10"/>
        <rFont val="Arial"/>
        <family val="2"/>
      </rPr>
      <t xml:space="preserve"> and the </t>
    </r>
    <r>
      <rPr>
        <b/>
        <sz val="10"/>
        <rFont val="Arial"/>
        <family val="2"/>
      </rPr>
      <t>FGN</t>
    </r>
    <r>
      <rPr>
        <sz val="10"/>
        <rFont val="Arial"/>
        <family val="2"/>
      </rPr>
      <t xml:space="preserve"> to the nearest 0.2.</t>
    </r>
  </si>
  <si>
    <r>
      <t xml:space="preserve">- Find the rounded </t>
    </r>
    <r>
      <rPr>
        <b/>
        <sz val="10"/>
        <rFont val="Arial"/>
        <family val="2"/>
      </rPr>
      <t>CGN</t>
    </r>
    <r>
      <rPr>
        <sz val="10"/>
        <rFont val="Arial"/>
        <family val="2"/>
      </rPr>
      <t xml:space="preserve"> and </t>
    </r>
    <r>
      <rPr>
        <b/>
        <sz val="10"/>
        <rFont val="Arial"/>
        <family val="2"/>
      </rPr>
      <t>FGN</t>
    </r>
    <r>
      <rPr>
        <sz val="10"/>
        <rFont val="Arial"/>
        <family val="2"/>
      </rPr>
      <t xml:space="preserve"> values in the table and determine the </t>
    </r>
    <r>
      <rPr>
        <b/>
        <sz val="10"/>
        <rFont val="Arial"/>
        <family val="2"/>
      </rPr>
      <t>EOMC</t>
    </r>
    <r>
      <rPr>
        <sz val="10"/>
        <rFont val="Arial"/>
        <family val="2"/>
      </rPr>
      <t>.</t>
    </r>
  </si>
  <si>
    <r>
      <t xml:space="preserve"> • Perform a gradation test on AGGREGATE BASE</t>
    </r>
    <r>
      <rPr>
        <sz val="10"/>
        <rFont val="Arial"/>
        <family val="2"/>
      </rPr>
      <t xml:space="preserve"> or </t>
    </r>
    <r>
      <rPr>
        <sz val="10"/>
        <rFont val="Arial"/>
        <family val="2"/>
      </rPr>
      <t>GRANULAR material.</t>
    </r>
  </si>
  <si>
    <t>Rounded CGN</t>
  </si>
  <si>
    <t>Rounded FGN</t>
  </si>
  <si>
    <t>EOMC        (% dry)</t>
  </si>
  <si>
    <t>1"</t>
  </si>
  <si>
    <t>3/4"</t>
  </si>
  <si>
    <t>3/8"</t>
  </si>
  <si>
    <t>#4</t>
  </si>
  <si>
    <t>#10</t>
  </si>
  <si>
    <t>#40</t>
  </si>
  <si>
    <t>#200</t>
  </si>
  <si>
    <r>
      <t>Gradation Data</t>
    </r>
    <r>
      <rPr>
        <sz val="10"/>
        <rFont val="Arial"/>
        <family val="2"/>
      </rPr>
      <t xml:space="preserve">   (use </t>
    </r>
    <r>
      <rPr>
        <b/>
        <sz val="10"/>
        <rFont val="Arial"/>
        <family val="2"/>
      </rPr>
      <t>% passing</t>
    </r>
    <r>
      <rPr>
        <sz val="10"/>
        <rFont val="Arial"/>
        <family val="2"/>
      </rPr>
      <t xml:space="preserve"> in formulas)</t>
    </r>
  </si>
  <si>
    <t>Questions?  Contact Terry Beaudry @ (651) 366-5456     or Cary Efta @ (651) 366-5421</t>
  </si>
  <si>
    <t>Form G&amp;B-305</t>
  </si>
  <si>
    <t>Estimated Optimum Moisture Content (Virgin Material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</si>
</sst>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"/>
    <numFmt numFmtId="165" formatCode="0.0"/>
  </numFmts>
  <fonts count="9" x14ac:knownFonts="1">
    <font>
      <sz val="10"/>
      <name val="Arial"/>
    </font>
    <font>
      <b/>
      <sz val="10"/>
      <name val="Arial"/>
      <family val="2"/>
    </font>
    <font>
      <u/>
      <sz val="16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Symbol"/>
      <family val="1"/>
      <charset val="2"/>
    </font>
    <font>
      <u/>
      <sz val="10"/>
      <name val="Arial"/>
      <family val="2"/>
    </font>
    <font>
      <sz val="9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2" borderId="1" xfId="0" applyFont="1" applyFill="1" applyBorder="1" applyAlignment="1" applyProtection="1">
      <alignment horizontal="left" indent="1" shrinkToFit="1"/>
      <protection locked="0"/>
    </xf>
    <xf numFmtId="164" fontId="3" fillId="2" borderId="2" xfId="0" applyNumberFormat="1" applyFont="1" applyFill="1" applyBorder="1" applyAlignment="1" applyProtection="1">
      <alignment horizontal="center" shrinkToFit="1"/>
      <protection locked="0"/>
    </xf>
    <xf numFmtId="0" fontId="3" fillId="0" borderId="3" xfId="0" applyFont="1" applyBorder="1" applyAlignment="1">
      <alignment horizontal="right"/>
    </xf>
    <xf numFmtId="0" fontId="3" fillId="0" borderId="3" xfId="0" applyFont="1" applyBorder="1"/>
    <xf numFmtId="0" fontId="0" fillId="0" borderId="0" xfId="0" quotePrefix="1"/>
    <xf numFmtId="0" fontId="0" fillId="0" borderId="3" xfId="0" applyBorder="1"/>
    <xf numFmtId="0" fontId="0" fillId="0" borderId="4" xfId="0" applyBorder="1"/>
    <xf numFmtId="0" fontId="0" fillId="0" borderId="0" xfId="0" applyBorder="1"/>
    <xf numFmtId="165" fontId="0" fillId="0" borderId="5" xfId="0" applyNumberFormat="1" applyBorder="1" applyAlignment="1">
      <alignment horizontal="center"/>
    </xf>
    <xf numFmtId="0" fontId="1" fillId="0" borderId="0" xfId="0" applyFont="1"/>
    <xf numFmtId="0" fontId="4" fillId="0" borderId="0" xfId="0" quotePrefix="1" applyFont="1"/>
    <xf numFmtId="0" fontId="0" fillId="0" borderId="0" xfId="0" applyAlignment="1">
      <alignment horizontal="left"/>
    </xf>
    <xf numFmtId="0" fontId="1" fillId="3" borderId="6" xfId="0" applyFont="1" applyFill="1" applyBorder="1" applyAlignment="1">
      <alignment horizontal="right"/>
    </xf>
    <xf numFmtId="0" fontId="0" fillId="0" borderId="7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0" borderId="0" xfId="0" applyNumberFormat="1"/>
    <xf numFmtId="0" fontId="3" fillId="0" borderId="0" xfId="0" quotePrefix="1" applyFont="1"/>
    <xf numFmtId="0" fontId="4" fillId="0" borderId="0" xfId="0" applyFont="1"/>
    <xf numFmtId="0" fontId="0" fillId="0" borderId="0" xfId="0" applyFill="1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right"/>
    </xf>
    <xf numFmtId="0" fontId="0" fillId="0" borderId="12" xfId="0" applyFill="1" applyBorder="1" applyAlignment="1">
      <alignment horizontal="right"/>
    </xf>
    <xf numFmtId="165" fontId="0" fillId="2" borderId="10" xfId="0" applyNumberFormat="1" applyFill="1" applyBorder="1" applyAlignment="1" applyProtection="1">
      <alignment horizontal="center"/>
      <protection locked="0"/>
    </xf>
    <xf numFmtId="165" fontId="1" fillId="3" borderId="13" xfId="0" applyNumberFormat="1" applyFont="1" applyFill="1" applyBorder="1" applyAlignment="1" applyProtection="1">
      <alignment horizontal="center"/>
      <protection hidden="1"/>
    </xf>
    <xf numFmtId="165" fontId="0" fillId="0" borderId="14" xfId="0" applyNumberFormat="1" applyBorder="1" applyAlignment="1">
      <alignment horizontal="center"/>
    </xf>
    <xf numFmtId="1" fontId="0" fillId="0" borderId="15" xfId="0" applyNumberFormat="1" applyBorder="1" applyAlignment="1" applyProtection="1">
      <alignment horizontal="center"/>
      <protection hidden="1"/>
    </xf>
    <xf numFmtId="1" fontId="0" fillId="0" borderId="16" xfId="0" applyNumberFormat="1" applyBorder="1" applyAlignment="1" applyProtection="1">
      <alignment horizontal="center"/>
      <protection hidden="1"/>
    </xf>
    <xf numFmtId="165" fontId="0" fillId="0" borderId="17" xfId="0" applyNumberFormat="1" applyBorder="1" applyAlignment="1">
      <alignment horizontal="center"/>
    </xf>
    <xf numFmtId="1" fontId="0" fillId="0" borderId="18" xfId="0" applyNumberFormat="1" applyBorder="1" applyAlignment="1" applyProtection="1">
      <alignment horizontal="center"/>
      <protection hidden="1"/>
    </xf>
    <xf numFmtId="0" fontId="0" fillId="0" borderId="11" xfId="0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9" xfId="0" applyBorder="1" applyAlignment="1">
      <alignment horizontal="right"/>
    </xf>
    <xf numFmtId="0" fontId="0" fillId="2" borderId="20" xfId="0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right"/>
    </xf>
    <xf numFmtId="0" fontId="0" fillId="0" borderId="19" xfId="0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165" fontId="0" fillId="0" borderId="2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wrapText="1"/>
    </xf>
    <xf numFmtId="0" fontId="0" fillId="0" borderId="7" xfId="0" applyBorder="1" applyAlignment="1">
      <alignment horizontal="right" wrapText="1"/>
    </xf>
    <xf numFmtId="0" fontId="1" fillId="3" borderId="22" xfId="0" applyFont="1" applyFill="1" applyBorder="1" applyAlignment="1" applyProtection="1">
      <alignment horizontal="right" vertical="center" wrapText="1"/>
    </xf>
    <xf numFmtId="0" fontId="0" fillId="0" borderId="23" xfId="0" applyBorder="1" applyAlignment="1">
      <alignment horizontal="right" vertical="center" wrapText="1"/>
    </xf>
    <xf numFmtId="0" fontId="0" fillId="0" borderId="24" xfId="0" applyBorder="1" applyAlignment="1">
      <alignment horizontal="right" vertical="center" wrapText="1"/>
    </xf>
    <xf numFmtId="0" fontId="0" fillId="0" borderId="25" xfId="0" applyBorder="1" applyAlignment="1">
      <alignment horizontal="right" vertical="center" wrapText="1"/>
    </xf>
    <xf numFmtId="0" fontId="1" fillId="3" borderId="26" xfId="0" applyNumberFormat="1" applyFont="1" applyFill="1" applyBorder="1" applyAlignment="1" applyProtection="1">
      <alignment horizontal="center" vertical="center"/>
      <protection hidden="1"/>
    </xf>
    <xf numFmtId="0" fontId="0" fillId="0" borderId="27" xfId="0" applyNumberFormat="1" applyBorder="1" applyAlignment="1" applyProtection="1">
      <alignment horizontal="center" vertical="center"/>
      <protection hidden="1"/>
    </xf>
    <xf numFmtId="0" fontId="1" fillId="3" borderId="28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165" fontId="1" fillId="3" borderId="24" xfId="0" applyNumberFormat="1" applyFont="1" applyFill="1" applyBorder="1" applyAlignment="1" applyProtection="1">
      <alignment horizontal="center"/>
      <protection hidden="1"/>
    </xf>
    <xf numFmtId="165" fontId="1" fillId="3" borderId="30" xfId="0" applyNumberFormat="1" applyFont="1" applyFill="1" applyBorder="1" applyAlignment="1" applyProtection="1">
      <alignment horizontal="center"/>
      <protection hidden="1"/>
    </xf>
    <xf numFmtId="0" fontId="1" fillId="3" borderId="24" xfId="0" applyFont="1" applyFill="1" applyBorder="1" applyAlignment="1" applyProtection="1">
      <alignment horizontal="center"/>
      <protection hidden="1"/>
    </xf>
    <xf numFmtId="0" fontId="1" fillId="3" borderId="30" xfId="0" applyFont="1" applyFill="1" applyBorder="1" applyAlignment="1" applyProtection="1">
      <alignment horizontal="center"/>
      <protection hidden="1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31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 applyProtection="1">
      <alignment horizontal="left" indent="1" shrinkToFit="1"/>
      <protection locked="0"/>
    </xf>
    <xf numFmtId="0" fontId="3" fillId="2" borderId="32" xfId="0" applyFont="1" applyFill="1" applyBorder="1" applyAlignment="1" applyProtection="1">
      <alignment horizontal="left" indent="1"/>
      <protection locked="0"/>
    </xf>
    <xf numFmtId="0" fontId="0" fillId="0" borderId="32" xfId="0" applyBorder="1" applyAlignment="1">
      <alignment horizontal="left" indent="1"/>
    </xf>
    <xf numFmtId="0" fontId="0" fillId="2" borderId="2" xfId="0" applyFill="1" applyBorder="1" applyAlignment="1" applyProtection="1">
      <alignment horizontal="left" indent="1" shrinkToFit="1"/>
      <protection locked="0"/>
    </xf>
  </cellXfs>
  <cellStyles count="1">
    <cellStyle name="Normal" xfId="0" builtinId="0"/>
  </cellStyles>
  <dxfs count="12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9" dropStyle="combo" dx="16" fmlaLink="$B$6" fmlaRange="$M$9:$M$17" noThreeD="1" val="0"/>
</file>

<file path=xl/ctrlProps/ctrlProp2.xml><?xml version="1.0" encoding="utf-8"?>
<formControlPr xmlns="http://schemas.microsoft.com/office/spreadsheetml/2009/9/main" objectType="Drop" dropLines="9" dropStyle="combo" dx="16" fmlaLink="$B$5" fmlaRange="$M$8:$M$16" noThreeD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22</xdr:row>
      <xdr:rowOff>0</xdr:rowOff>
    </xdr:from>
    <xdr:to>
      <xdr:col>3</xdr:col>
      <xdr:colOff>104775</xdr:colOff>
      <xdr:row>28</xdr:row>
      <xdr:rowOff>38100</xdr:rowOff>
    </xdr:to>
    <xdr:sp macro="" textlink="">
      <xdr:nvSpPr>
        <xdr:cNvPr id="2054" name="Rectangle 1"/>
        <xdr:cNvSpPr>
          <a:spLocks noChangeArrowheads="1"/>
        </xdr:cNvSpPr>
      </xdr:nvSpPr>
      <xdr:spPr bwMode="auto">
        <a:xfrm>
          <a:off x="133350" y="3190875"/>
          <a:ext cx="1866900" cy="100965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19050</xdr:rowOff>
        </xdr:from>
        <xdr:to>
          <xdr:col>3</xdr:col>
          <xdr:colOff>66675</xdr:colOff>
          <xdr:row>6</xdr:row>
          <xdr:rowOff>57150</xdr:rowOff>
        </xdr:to>
        <xdr:sp macro="" textlink="">
          <xdr:nvSpPr>
            <xdr:cNvPr id="2050" name="Drop Dow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342900</xdr:colOff>
          <xdr:row>22</xdr:row>
          <xdr:rowOff>76200</xdr:rowOff>
        </xdr:from>
        <xdr:to>
          <xdr:col>2</xdr:col>
          <xdr:colOff>571500</xdr:colOff>
          <xdr:row>25</xdr:row>
          <xdr:rowOff>19050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342900</xdr:colOff>
          <xdr:row>25</xdr:row>
          <xdr:rowOff>95250</xdr:rowOff>
        </xdr:from>
        <xdr:to>
          <xdr:col>2</xdr:col>
          <xdr:colOff>381000</xdr:colOff>
          <xdr:row>27</xdr:row>
          <xdr:rowOff>104775</xdr:rowOff>
        </xdr:to>
        <xdr:sp macro="" textlink="">
          <xdr:nvSpPr>
            <xdr:cNvPr id="2052" name="Object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85725</xdr:colOff>
      <xdr:row>9</xdr:row>
      <xdr:rowOff>28575</xdr:rowOff>
    </xdr:from>
    <xdr:to>
      <xdr:col>0</xdr:col>
      <xdr:colOff>476250</xdr:colOff>
      <xdr:row>11</xdr:row>
      <xdr:rowOff>95250</xdr:rowOff>
    </xdr:to>
    <xdr:pic>
      <xdr:nvPicPr>
        <xdr:cNvPr id="205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66825"/>
          <a:ext cx="390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333375</xdr:colOff>
          <xdr:row>21</xdr:row>
          <xdr:rowOff>104775</xdr:rowOff>
        </xdr:from>
        <xdr:to>
          <xdr:col>4</xdr:col>
          <xdr:colOff>219075</xdr:colOff>
          <xdr:row>23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323850</xdr:colOff>
          <xdr:row>24</xdr:row>
          <xdr:rowOff>104775</xdr:rowOff>
        </xdr:from>
        <xdr:to>
          <xdr:col>3</xdr:col>
          <xdr:colOff>200025</xdr:colOff>
          <xdr:row>26</xdr:row>
          <xdr:rowOff>114300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0</xdr:col>
      <xdr:colOff>133350</xdr:colOff>
      <xdr:row>21</xdr:row>
      <xdr:rowOff>0</xdr:rowOff>
    </xdr:from>
    <xdr:to>
      <xdr:col>4</xdr:col>
      <xdr:colOff>333375</xdr:colOff>
      <xdr:row>27</xdr:row>
      <xdr:rowOff>38100</xdr:rowOff>
    </xdr:to>
    <xdr:sp macro="" textlink="">
      <xdr:nvSpPr>
        <xdr:cNvPr id="1042" name="Rectangle 3"/>
        <xdr:cNvSpPr>
          <a:spLocks noChangeArrowheads="1"/>
        </xdr:cNvSpPr>
      </xdr:nvSpPr>
      <xdr:spPr bwMode="auto">
        <a:xfrm>
          <a:off x="133350" y="3190875"/>
          <a:ext cx="2705100" cy="100965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19050</xdr:rowOff>
        </xdr:from>
        <xdr:to>
          <xdr:col>3</xdr:col>
          <xdr:colOff>66675</xdr:colOff>
          <xdr:row>5</xdr:row>
          <xdr:rowOff>57150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xdr:twoCellAnchor editAs="oneCell">
    <xdr:from>
      <xdr:col>0</xdr:col>
      <xdr:colOff>114300</xdr:colOff>
      <xdr:row>1</xdr:row>
      <xdr:rowOff>66675</xdr:rowOff>
    </xdr:from>
    <xdr:to>
      <xdr:col>0</xdr:col>
      <xdr:colOff>504825</xdr:colOff>
      <xdr:row>3</xdr:row>
      <xdr:rowOff>38100</xdr:rowOff>
    </xdr:to>
    <xdr:pic>
      <xdr:nvPicPr>
        <xdr:cNvPr id="104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6675"/>
          <a:ext cx="390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114300</xdr:colOff>
      <xdr:row>1</xdr:row>
      <xdr:rowOff>66675</xdr:rowOff>
    </xdr:from>
    <xdr:to>
      <xdr:col>0</xdr:col>
      <xdr:colOff>504825</xdr:colOff>
      <xdr:row>3</xdr:row>
      <xdr:rowOff>38100</xdr:rowOff>
    </xdr:to>
    <xdr:pic>
      <xdr:nvPicPr>
        <xdr:cNvPr id="1044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6675"/>
          <a:ext cx="390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2.vml"/><Relationship Id="rId7" Type="http://schemas.openxmlformats.org/officeDocument/2006/relationships/image" Target="../media/image5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4.emf"/><Relationship Id="rId4" Type="http://schemas.openxmlformats.org/officeDocument/2006/relationships/oleObject" Target="../embeddings/oleObject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2:M64"/>
  <sheetViews>
    <sheetView showGridLines="0" showRowColHeaders="0" tabSelected="1" workbookViewId="0">
      <selection activeCell="P11" sqref="P11"/>
    </sheetView>
  </sheetViews>
  <sheetFormatPr defaultRowHeight="12.75" x14ac:dyDescent="0.2"/>
  <cols>
    <col min="3" max="3" width="10.140625" customWidth="1"/>
    <col min="6" max="6" width="8.5703125" bestFit="1" customWidth="1"/>
    <col min="7" max="7" width="9.42578125" customWidth="1"/>
    <col min="8" max="11" width="9.85546875" customWidth="1"/>
    <col min="12" max="13" width="9.140625" hidden="1" customWidth="1"/>
  </cols>
  <sheetData>
    <row r="2" spans="1:13" x14ac:dyDescent="0.2">
      <c r="K2" s="44" t="s">
        <v>57</v>
      </c>
    </row>
    <row r="3" spans="1:13" ht="20.25" x14ac:dyDescent="0.3">
      <c r="A3" s="70" t="s">
        <v>0</v>
      </c>
      <c r="B3" s="71"/>
      <c r="C3" s="71"/>
      <c r="D3" s="71"/>
      <c r="E3" s="71"/>
      <c r="F3" s="71"/>
      <c r="G3" s="71"/>
      <c r="H3" s="71"/>
      <c r="I3" s="71"/>
      <c r="J3" s="71"/>
      <c r="K3" s="71"/>
    </row>
    <row r="4" spans="1:13" ht="12.75" customHeight="1" x14ac:dyDescent="0.2"/>
    <row r="5" spans="1:13" x14ac:dyDescent="0.2">
      <c r="A5" s="2" t="s">
        <v>1</v>
      </c>
      <c r="B5" s="72"/>
      <c r="C5" s="72"/>
      <c r="D5" s="2" t="s">
        <v>2</v>
      </c>
      <c r="E5" s="3"/>
      <c r="F5" s="2" t="s">
        <v>3</v>
      </c>
      <c r="G5" s="72"/>
      <c r="H5" s="72"/>
      <c r="I5" s="72"/>
      <c r="J5" s="72"/>
      <c r="K5" s="72"/>
    </row>
    <row r="6" spans="1:13" x14ac:dyDescent="0.2">
      <c r="A6" s="2" t="s">
        <v>4</v>
      </c>
      <c r="B6" s="73">
        <v>1</v>
      </c>
      <c r="C6" s="74"/>
      <c r="D6" s="2" t="s">
        <v>5</v>
      </c>
      <c r="E6" s="4"/>
      <c r="F6" s="2" t="s">
        <v>6</v>
      </c>
      <c r="G6" s="75"/>
      <c r="H6" s="75"/>
      <c r="I6" s="75"/>
      <c r="J6" s="75"/>
      <c r="K6" s="75"/>
    </row>
    <row r="7" spans="1:13" ht="6" customHeight="1" thickBot="1" x14ac:dyDescent="0.25">
      <c r="A7" s="5"/>
      <c r="B7" s="6"/>
      <c r="C7" s="6"/>
      <c r="D7" s="5"/>
      <c r="E7" s="6"/>
      <c r="F7" s="6"/>
      <c r="G7" s="5"/>
      <c r="H7" s="6"/>
      <c r="I7" s="6"/>
      <c r="J7" s="6"/>
      <c r="K7" s="6"/>
    </row>
    <row r="8" spans="1:13" ht="21" thickTop="1" x14ac:dyDescent="0.3">
      <c r="A8" s="1" t="s">
        <v>7</v>
      </c>
    </row>
    <row r="9" spans="1:13" ht="6" customHeight="1" x14ac:dyDescent="0.3">
      <c r="A9" s="1"/>
      <c r="L9">
        <v>1</v>
      </c>
    </row>
    <row r="10" spans="1:13" x14ac:dyDescent="0.2">
      <c r="B10" t="s">
        <v>44</v>
      </c>
      <c r="L10">
        <v>2</v>
      </c>
      <c r="M10" t="s">
        <v>29</v>
      </c>
    </row>
    <row r="11" spans="1:13" x14ac:dyDescent="0.2">
      <c r="B11" t="s">
        <v>37</v>
      </c>
      <c r="L11">
        <v>3</v>
      </c>
      <c r="M11" t="s">
        <v>30</v>
      </c>
    </row>
    <row r="12" spans="1:13" x14ac:dyDescent="0.2">
      <c r="C12" s="7" t="s">
        <v>40</v>
      </c>
      <c r="L12">
        <v>4</v>
      </c>
      <c r="M12" t="s">
        <v>31</v>
      </c>
    </row>
    <row r="13" spans="1:13" x14ac:dyDescent="0.2">
      <c r="C13" s="22" t="s">
        <v>39</v>
      </c>
      <c r="L13">
        <v>5</v>
      </c>
      <c r="M13" t="s">
        <v>32</v>
      </c>
    </row>
    <row r="14" spans="1:13" x14ac:dyDescent="0.2">
      <c r="B14" t="s">
        <v>38</v>
      </c>
      <c r="L14">
        <v>6</v>
      </c>
      <c r="M14" t="s">
        <v>33</v>
      </c>
    </row>
    <row r="15" spans="1:13" x14ac:dyDescent="0.2">
      <c r="C15" s="7" t="s">
        <v>41</v>
      </c>
      <c r="L15">
        <v>7</v>
      </c>
      <c r="M15" t="s">
        <v>34</v>
      </c>
    </row>
    <row r="16" spans="1:13" x14ac:dyDescent="0.2">
      <c r="C16" s="7" t="s">
        <v>42</v>
      </c>
      <c r="L16">
        <v>8</v>
      </c>
      <c r="M16" t="s">
        <v>35</v>
      </c>
    </row>
    <row r="17" spans="1:13" x14ac:dyDescent="0.2">
      <c r="C17" s="7" t="s">
        <v>43</v>
      </c>
      <c r="L17">
        <v>9</v>
      </c>
      <c r="M17" t="s">
        <v>36</v>
      </c>
    </row>
    <row r="18" spans="1:13" ht="6" customHeight="1" x14ac:dyDescent="0.2">
      <c r="C18" s="7"/>
    </row>
    <row r="19" spans="1:13" x14ac:dyDescent="0.2">
      <c r="B19" s="23" t="s">
        <v>8</v>
      </c>
    </row>
    <row r="20" spans="1:13" ht="6" customHeight="1" thickBo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3" ht="21" thickTop="1" x14ac:dyDescent="0.3">
      <c r="A21" s="1" t="s">
        <v>55</v>
      </c>
      <c r="F21" s="62" t="s">
        <v>0</v>
      </c>
      <c r="G21" s="63"/>
      <c r="H21" s="63"/>
      <c r="I21" s="63"/>
      <c r="J21" s="63"/>
      <c r="K21" s="63"/>
    </row>
    <row r="22" spans="1:13" ht="6" customHeight="1" thickBot="1" x14ac:dyDescent="0.35">
      <c r="A22" s="1"/>
      <c r="F22" s="9"/>
    </row>
    <row r="23" spans="1:13" ht="12.75" customHeight="1" x14ac:dyDescent="0.2">
      <c r="D23" s="10"/>
      <c r="E23" s="10"/>
      <c r="F23" s="9"/>
      <c r="H23" s="64" t="s">
        <v>9</v>
      </c>
      <c r="I23" s="66" t="s">
        <v>10</v>
      </c>
      <c r="J23" s="68" t="s">
        <v>47</v>
      </c>
    </row>
    <row r="24" spans="1:13" ht="12.75" customHeight="1" thickBot="1" x14ac:dyDescent="0.25">
      <c r="D24" s="10"/>
      <c r="E24" s="10"/>
      <c r="F24" s="9"/>
      <c r="H24" s="65"/>
      <c r="I24" s="67"/>
      <c r="J24" s="69"/>
    </row>
    <row r="25" spans="1:13" ht="12.75" customHeight="1" x14ac:dyDescent="0.2">
      <c r="D25" s="10"/>
      <c r="E25" s="10"/>
      <c r="F25" s="9"/>
      <c r="H25" s="45">
        <v>2.4</v>
      </c>
      <c r="I25" s="32">
        <v>0.2</v>
      </c>
      <c r="J25" s="33">
        <v>11</v>
      </c>
      <c r="K25" s="21"/>
    </row>
    <row r="26" spans="1:13" ht="12.75" customHeight="1" thickBot="1" x14ac:dyDescent="0.25">
      <c r="D26" s="10"/>
      <c r="E26" s="10"/>
      <c r="F26" s="9"/>
      <c r="H26" s="47"/>
      <c r="I26" s="35">
        <v>0.4</v>
      </c>
      <c r="J26" s="36">
        <v>9</v>
      </c>
      <c r="K26" s="21"/>
    </row>
    <row r="27" spans="1:13" ht="12.75" customHeight="1" x14ac:dyDescent="0.2">
      <c r="D27" s="10"/>
      <c r="E27" s="10"/>
      <c r="F27" s="9"/>
      <c r="H27" s="45">
        <v>2.6</v>
      </c>
      <c r="I27" s="32">
        <v>0.4</v>
      </c>
      <c r="J27" s="33">
        <v>9</v>
      </c>
      <c r="K27" s="21"/>
    </row>
    <row r="28" spans="1:13" ht="12.75" customHeight="1" thickBot="1" x14ac:dyDescent="0.25">
      <c r="D28" s="10"/>
      <c r="E28" s="10"/>
      <c r="F28" s="9"/>
      <c r="H28" s="47"/>
      <c r="I28" s="35">
        <v>0.6</v>
      </c>
      <c r="J28" s="36">
        <v>7</v>
      </c>
      <c r="K28" s="21"/>
    </row>
    <row r="29" spans="1:13" ht="12.75" customHeight="1" x14ac:dyDescent="0.2">
      <c r="D29" s="10"/>
      <c r="E29" s="10"/>
      <c r="F29" s="9"/>
      <c r="H29" s="45">
        <v>2.8</v>
      </c>
      <c r="I29" s="32">
        <v>0.4</v>
      </c>
      <c r="J29" s="33">
        <v>9</v>
      </c>
      <c r="K29" s="21"/>
    </row>
    <row r="30" spans="1:13" ht="12.75" customHeight="1" x14ac:dyDescent="0.2">
      <c r="A30" s="12" t="s">
        <v>11</v>
      </c>
      <c r="F30" s="9"/>
      <c r="H30" s="46"/>
      <c r="I30" s="11">
        <v>0.6</v>
      </c>
      <c r="J30" s="34">
        <v>8</v>
      </c>
      <c r="K30" s="21"/>
    </row>
    <row r="31" spans="1:13" ht="12.75" customHeight="1" thickBot="1" x14ac:dyDescent="0.25">
      <c r="B31" s="13" t="s">
        <v>13</v>
      </c>
      <c r="F31" s="9"/>
      <c r="H31" s="47"/>
      <c r="I31" s="35">
        <v>0.8</v>
      </c>
      <c r="J31" s="36">
        <v>6</v>
      </c>
      <c r="K31" s="21"/>
    </row>
    <row r="32" spans="1:13" ht="12.75" customHeight="1" x14ac:dyDescent="0.2">
      <c r="B32" s="13" t="s">
        <v>12</v>
      </c>
      <c r="D32" s="14"/>
      <c r="F32" s="9"/>
      <c r="H32" s="45">
        <v>3</v>
      </c>
      <c r="I32" s="32">
        <v>0.4</v>
      </c>
      <c r="J32" s="33">
        <v>9</v>
      </c>
      <c r="K32" s="21"/>
    </row>
    <row r="33" spans="1:11" ht="12.75" customHeight="1" thickBot="1" x14ac:dyDescent="0.25">
      <c r="F33" s="9"/>
      <c r="H33" s="46"/>
      <c r="I33" s="11">
        <v>0.6</v>
      </c>
      <c r="J33" s="34">
        <v>8</v>
      </c>
      <c r="K33" s="21"/>
    </row>
    <row r="34" spans="1:11" ht="12.75" customHeight="1" thickBot="1" x14ac:dyDescent="0.25">
      <c r="B34" s="25" t="s">
        <v>14</v>
      </c>
      <c r="C34" s="26" t="s">
        <v>15</v>
      </c>
      <c r="F34" s="9"/>
      <c r="H34" s="47"/>
      <c r="I34" s="35">
        <v>0.8</v>
      </c>
      <c r="J34" s="36">
        <v>7</v>
      </c>
      <c r="K34" s="21"/>
    </row>
    <row r="35" spans="1:11" ht="12.75" customHeight="1" x14ac:dyDescent="0.2">
      <c r="B35" s="42" t="s">
        <v>48</v>
      </c>
      <c r="C35" s="40"/>
      <c r="F35" s="9"/>
      <c r="H35" s="45">
        <v>3.2</v>
      </c>
      <c r="I35" s="32">
        <v>0.6</v>
      </c>
      <c r="J35" s="33">
        <v>9</v>
      </c>
      <c r="K35" s="21"/>
    </row>
    <row r="36" spans="1:11" ht="12.75" customHeight="1" x14ac:dyDescent="0.2">
      <c r="B36" s="42" t="s">
        <v>49</v>
      </c>
      <c r="C36" s="40"/>
      <c r="F36" s="9"/>
      <c r="H36" s="46"/>
      <c r="I36" s="11">
        <v>0.8</v>
      </c>
      <c r="J36" s="34">
        <v>8</v>
      </c>
      <c r="K36" s="21"/>
    </row>
    <row r="37" spans="1:11" ht="12.75" customHeight="1" thickBot="1" x14ac:dyDescent="0.25">
      <c r="B37" s="42" t="s">
        <v>50</v>
      </c>
      <c r="C37" s="40"/>
      <c r="F37" s="9"/>
      <c r="H37" s="47"/>
      <c r="I37" s="35">
        <v>1</v>
      </c>
      <c r="J37" s="36">
        <v>7</v>
      </c>
      <c r="K37" s="21"/>
    </row>
    <row r="38" spans="1:11" ht="12.75" customHeight="1" thickBot="1" x14ac:dyDescent="0.25">
      <c r="B38" s="37" t="s">
        <v>51</v>
      </c>
      <c r="C38" s="27"/>
      <c r="D38" s="56" t="s">
        <v>45</v>
      </c>
      <c r="E38" s="57"/>
      <c r="F38" s="10"/>
      <c r="H38" s="45">
        <v>3.4</v>
      </c>
      <c r="I38" s="32">
        <v>0.6</v>
      </c>
      <c r="J38" s="33">
        <v>9</v>
      </c>
      <c r="K38" s="21"/>
    </row>
    <row r="39" spans="1:11" ht="12.75" customHeight="1" thickBot="1" x14ac:dyDescent="0.25">
      <c r="B39" s="15" t="s">
        <v>20</v>
      </c>
      <c r="C39" s="31" t="str">
        <f>IF(C38="", "",MROUND((SUM( C35:C38)/100),  0.1))</f>
        <v/>
      </c>
      <c r="D39" s="60" t="str">
        <f>IF(C39="", "",MROUND( C39, 0.2))</f>
        <v/>
      </c>
      <c r="E39" s="61"/>
      <c r="F39" s="10"/>
      <c r="H39" s="46"/>
      <c r="I39" s="11">
        <v>0.8</v>
      </c>
      <c r="J39" s="34">
        <v>9</v>
      </c>
      <c r="K39" s="21"/>
    </row>
    <row r="40" spans="1:11" ht="12.75" customHeight="1" x14ac:dyDescent="0.2">
      <c r="B40" s="24"/>
      <c r="F40" s="9"/>
      <c r="H40" s="46"/>
      <c r="I40" s="11">
        <v>1</v>
      </c>
      <c r="J40" s="34">
        <v>8</v>
      </c>
      <c r="K40" s="21"/>
    </row>
    <row r="41" spans="1:11" ht="12.75" customHeight="1" thickBot="1" x14ac:dyDescent="0.25">
      <c r="F41" s="9"/>
      <c r="H41" s="47"/>
      <c r="I41" s="35">
        <v>1.2</v>
      </c>
      <c r="J41" s="36">
        <v>7</v>
      </c>
      <c r="K41" s="21"/>
    </row>
    <row r="42" spans="1:11" ht="12.75" customHeight="1" x14ac:dyDescent="0.2">
      <c r="A42" s="12" t="s">
        <v>21</v>
      </c>
      <c r="F42" s="9"/>
      <c r="H42" s="45">
        <v>3.6</v>
      </c>
      <c r="I42" s="32">
        <v>0.8</v>
      </c>
      <c r="J42" s="33">
        <v>9</v>
      </c>
      <c r="K42" s="21"/>
    </row>
    <row r="43" spans="1:11" ht="12.75" customHeight="1" x14ac:dyDescent="0.2">
      <c r="B43" s="13" t="s">
        <v>23</v>
      </c>
      <c r="F43" s="9"/>
      <c r="H43" s="46"/>
      <c r="I43" s="11">
        <v>1</v>
      </c>
      <c r="J43" s="34">
        <v>9</v>
      </c>
      <c r="K43" s="21"/>
    </row>
    <row r="44" spans="1:11" ht="12.75" customHeight="1" x14ac:dyDescent="0.2">
      <c r="B44" s="13" t="s">
        <v>22</v>
      </c>
      <c r="F44" s="9"/>
      <c r="H44" s="46"/>
      <c r="I44" s="11">
        <v>1.2</v>
      </c>
      <c r="J44" s="34">
        <v>9</v>
      </c>
      <c r="K44" s="21"/>
    </row>
    <row r="45" spans="1:11" ht="12.75" customHeight="1" thickBot="1" x14ac:dyDescent="0.25">
      <c r="F45" s="9"/>
      <c r="H45" s="46"/>
      <c r="I45" s="11">
        <v>1.4</v>
      </c>
      <c r="J45" s="34">
        <v>8</v>
      </c>
      <c r="K45" s="21"/>
    </row>
    <row r="46" spans="1:11" ht="12.75" customHeight="1" thickBot="1" x14ac:dyDescent="0.25">
      <c r="B46" s="25" t="s">
        <v>14</v>
      </c>
      <c r="C46" s="26" t="s">
        <v>15</v>
      </c>
      <c r="F46" s="9"/>
      <c r="H46" s="47"/>
      <c r="I46" s="35">
        <v>1.6</v>
      </c>
      <c r="J46" s="36">
        <v>8</v>
      </c>
      <c r="K46" s="21"/>
    </row>
    <row r="47" spans="1:11" ht="12.75" customHeight="1" x14ac:dyDescent="0.2">
      <c r="B47" s="43" t="s">
        <v>52</v>
      </c>
      <c r="C47" s="40"/>
      <c r="F47" s="9"/>
      <c r="H47" s="45">
        <v>3.8</v>
      </c>
      <c r="I47" s="32">
        <v>0.8</v>
      </c>
      <c r="J47" s="33">
        <v>10</v>
      </c>
      <c r="K47" s="21"/>
    </row>
    <row r="48" spans="1:11" ht="12.75" customHeight="1" thickBot="1" x14ac:dyDescent="0.25">
      <c r="B48" s="43" t="s">
        <v>53</v>
      </c>
      <c r="C48" s="40"/>
      <c r="F48" s="9"/>
      <c r="H48" s="46"/>
      <c r="I48" s="11">
        <v>1</v>
      </c>
      <c r="J48" s="34">
        <v>10</v>
      </c>
      <c r="K48" s="21"/>
    </row>
    <row r="49" spans="1:11" ht="12.75" customHeight="1" thickBot="1" x14ac:dyDescent="0.25">
      <c r="B49" s="38" t="s">
        <v>54</v>
      </c>
      <c r="C49" s="30"/>
      <c r="D49" s="56" t="s">
        <v>46</v>
      </c>
      <c r="E49" s="57"/>
      <c r="F49" s="9"/>
      <c r="H49" s="46"/>
      <c r="I49" s="11">
        <v>1.2</v>
      </c>
      <c r="J49" s="34">
        <v>10</v>
      </c>
      <c r="K49" s="21"/>
    </row>
    <row r="50" spans="1:11" ht="12.75" customHeight="1" thickBot="1" x14ac:dyDescent="0.25">
      <c r="B50" s="15" t="s">
        <v>27</v>
      </c>
      <c r="C50" s="31" t="str">
        <f>IF(C49="", "",MROUND((SUM( C47:C49)/100), 0.1))</f>
        <v/>
      </c>
      <c r="D50" s="58" t="str">
        <f>IF(C50="", "",MROUND( C50, 0.2))</f>
        <v/>
      </c>
      <c r="E50" s="59"/>
      <c r="F50" s="9"/>
      <c r="H50" s="46"/>
      <c r="I50" s="11">
        <v>1.4</v>
      </c>
      <c r="J50" s="34">
        <v>10</v>
      </c>
      <c r="K50" s="21"/>
    </row>
    <row r="51" spans="1:11" ht="12.75" customHeight="1" x14ac:dyDescent="0.2">
      <c r="F51" s="9"/>
      <c r="H51" s="46"/>
      <c r="I51" s="11">
        <v>1.6</v>
      </c>
      <c r="J51" s="34">
        <v>10</v>
      </c>
      <c r="K51" s="21"/>
    </row>
    <row r="52" spans="1:11" ht="12.75" customHeight="1" thickBot="1" x14ac:dyDescent="0.25">
      <c r="F52" s="9"/>
      <c r="H52" s="47"/>
      <c r="I52" s="35">
        <v>1.8</v>
      </c>
      <c r="J52" s="36">
        <v>10</v>
      </c>
      <c r="K52" s="21"/>
    </row>
    <row r="53" spans="1:11" ht="12.75" customHeight="1" x14ac:dyDescent="0.2">
      <c r="F53" s="9"/>
      <c r="H53" s="45">
        <v>4</v>
      </c>
      <c r="I53" s="32">
        <v>1.2</v>
      </c>
      <c r="J53" s="33">
        <v>11</v>
      </c>
      <c r="K53" s="21"/>
    </row>
    <row r="54" spans="1:11" ht="12.75" customHeight="1" x14ac:dyDescent="0.2">
      <c r="F54" s="9"/>
      <c r="H54" s="46"/>
      <c r="I54" s="11">
        <v>1.4</v>
      </c>
      <c r="J54" s="34">
        <v>12</v>
      </c>
      <c r="K54" s="21"/>
    </row>
    <row r="55" spans="1:11" ht="12.75" customHeight="1" x14ac:dyDescent="0.2">
      <c r="F55" s="9"/>
      <c r="H55" s="46"/>
      <c r="I55" s="11">
        <v>1.6</v>
      </c>
      <c r="J55" s="34">
        <v>12</v>
      </c>
      <c r="K55" s="21"/>
    </row>
    <row r="56" spans="1:11" ht="12.75" customHeight="1" x14ac:dyDescent="0.2">
      <c r="E56" s="16"/>
      <c r="F56" s="9"/>
      <c r="H56" s="46"/>
      <c r="I56" s="11">
        <v>1.8</v>
      </c>
      <c r="J56" s="34">
        <v>12</v>
      </c>
      <c r="K56" s="21"/>
    </row>
    <row r="57" spans="1:11" ht="12.75" customHeight="1" x14ac:dyDescent="0.2">
      <c r="E57" s="16"/>
      <c r="F57" s="17"/>
      <c r="G57" s="17"/>
      <c r="H57" s="46"/>
      <c r="I57" s="11">
        <v>2.0099999999999998</v>
      </c>
      <c r="J57" s="34">
        <v>13</v>
      </c>
      <c r="K57" s="21"/>
    </row>
    <row r="58" spans="1:11" ht="12.75" customHeight="1" thickBot="1" x14ac:dyDescent="0.25">
      <c r="A58" s="10"/>
      <c r="B58" s="10"/>
      <c r="C58" s="10"/>
      <c r="D58" s="10"/>
      <c r="E58" s="16"/>
      <c r="F58" s="17"/>
      <c r="G58" s="17"/>
      <c r="H58" s="47"/>
      <c r="I58" s="35">
        <v>2.2000000000000002</v>
      </c>
      <c r="J58" s="36">
        <v>13</v>
      </c>
      <c r="K58" s="21"/>
    </row>
    <row r="59" spans="1:11" ht="6" customHeight="1" thickBot="1" x14ac:dyDescent="0.25">
      <c r="A59" s="19"/>
      <c r="B59" s="19"/>
      <c r="C59" s="19"/>
      <c r="D59" s="19"/>
      <c r="E59" s="19"/>
      <c r="F59" s="9"/>
      <c r="G59" s="10"/>
      <c r="H59" s="10"/>
      <c r="I59" s="10"/>
      <c r="J59" s="10"/>
      <c r="K59" s="10"/>
    </row>
    <row r="60" spans="1:11" s="18" customFormat="1" ht="19.5" customHeight="1" x14ac:dyDescent="0.2">
      <c r="A60" s="48" t="s">
        <v>56</v>
      </c>
      <c r="B60" s="48"/>
      <c r="C60" s="48"/>
      <c r="D60" s="48"/>
      <c r="E60" s="49"/>
      <c r="F60" s="20"/>
      <c r="G60" s="19"/>
      <c r="H60" s="50" t="s">
        <v>28</v>
      </c>
      <c r="I60" s="51"/>
      <c r="J60" s="54" t="str">
        <f>IF(D39="","",IF(D50="","",MROUND(18.53-2.23*D39-27.96*D50+7.35*D39*D50,1)))</f>
        <v/>
      </c>
      <c r="K60" s="19"/>
    </row>
    <row r="61" spans="1:11" s="18" customFormat="1" ht="19.5" customHeight="1" thickBot="1" x14ac:dyDescent="0.25">
      <c r="A61" s="48"/>
      <c r="B61" s="48"/>
      <c r="C61" s="48"/>
      <c r="D61" s="48"/>
      <c r="E61" s="49"/>
      <c r="F61" s="20"/>
      <c r="G61" s="19"/>
      <c r="H61" s="52"/>
      <c r="I61" s="53"/>
      <c r="J61" s="55"/>
    </row>
    <row r="62" spans="1:11" ht="12.75" customHeight="1" thickBo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</row>
    <row r="63" spans="1:11" ht="12.75" customHeight="1" thickTop="1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 ht="12.75" customHeight="1" x14ac:dyDescent="0.2"/>
  </sheetData>
  <sheetProtection password="CC12" sheet="1" objects="1" scenarios="1"/>
  <mergeCells count="25">
    <mergeCell ref="F21:K21"/>
    <mergeCell ref="H23:H24"/>
    <mergeCell ref="I23:I24"/>
    <mergeCell ref="J23:J24"/>
    <mergeCell ref="A3:K3"/>
    <mergeCell ref="B5:C5"/>
    <mergeCell ref="G5:K5"/>
    <mergeCell ref="B6:C6"/>
    <mergeCell ref="G6:K6"/>
    <mergeCell ref="H35:H37"/>
    <mergeCell ref="D38:E38"/>
    <mergeCell ref="H38:H41"/>
    <mergeCell ref="D39:E39"/>
    <mergeCell ref="H25:H26"/>
    <mergeCell ref="H27:H28"/>
    <mergeCell ref="H29:H31"/>
    <mergeCell ref="H32:H34"/>
    <mergeCell ref="H53:H58"/>
    <mergeCell ref="A60:E61"/>
    <mergeCell ref="H60:I61"/>
    <mergeCell ref="J60:J61"/>
    <mergeCell ref="H42:H46"/>
    <mergeCell ref="H47:H52"/>
    <mergeCell ref="D49:E49"/>
    <mergeCell ref="D50:E50"/>
  </mergeCells>
  <phoneticPr fontId="0" type="noConversion"/>
  <conditionalFormatting sqref="C36">
    <cfRule type="cellIs" dxfId="11" priority="1" stopIfTrue="1" operator="greaterThan">
      <formula>$C$35</formula>
    </cfRule>
  </conditionalFormatting>
  <conditionalFormatting sqref="C37">
    <cfRule type="cellIs" dxfId="10" priority="2" stopIfTrue="1" operator="greaterThan">
      <formula>$C$36</formula>
    </cfRule>
  </conditionalFormatting>
  <conditionalFormatting sqref="C38">
    <cfRule type="cellIs" dxfId="9" priority="3" stopIfTrue="1" operator="greaterThan">
      <formula>$C$37</formula>
    </cfRule>
  </conditionalFormatting>
  <conditionalFormatting sqref="C47">
    <cfRule type="cellIs" dxfId="8" priority="4" stopIfTrue="1" operator="greaterThan">
      <formula>$C$38</formula>
    </cfRule>
  </conditionalFormatting>
  <conditionalFormatting sqref="C48">
    <cfRule type="cellIs" dxfId="7" priority="5" stopIfTrue="1" operator="greaterThan">
      <formula>$C$47</formula>
    </cfRule>
  </conditionalFormatting>
  <conditionalFormatting sqref="C49">
    <cfRule type="cellIs" dxfId="6" priority="6" stopIfTrue="1" operator="greaterThan">
      <formula>$C$48</formula>
    </cfRule>
  </conditionalFormatting>
  <dataValidations count="1">
    <dataValidation type="decimal" allowBlank="1" showInputMessage="1" showErrorMessage="1" error="Value must be between 0 and 100." sqref="C47:C49 C35:C38">
      <formula1>0</formula1>
      <formula2>100</formula2>
    </dataValidation>
  </dataValidations>
  <pageMargins left="0.25" right="0.25" top="0.25" bottom="0.25" header="0.5" footer="0.5"/>
  <pageSetup scale="98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2051" r:id="rId4">
          <objectPr defaultSize="0" autoPict="0" r:id="rId5">
            <anchor moveWithCells="1">
              <from>
                <xdr:col>0</xdr:col>
                <xdr:colOff>342900</xdr:colOff>
                <xdr:row>22</xdr:row>
                <xdr:rowOff>76200</xdr:rowOff>
              </from>
              <to>
                <xdr:col>2</xdr:col>
                <xdr:colOff>571500</xdr:colOff>
                <xdr:row>25</xdr:row>
                <xdr:rowOff>19050</xdr:rowOff>
              </to>
            </anchor>
          </objectPr>
        </oleObject>
      </mc:Choice>
      <mc:Fallback>
        <oleObject progId="Equation.3" shapeId="2051" r:id="rId4"/>
      </mc:Fallback>
    </mc:AlternateContent>
    <mc:AlternateContent xmlns:mc="http://schemas.openxmlformats.org/markup-compatibility/2006">
      <mc:Choice Requires="x14">
        <oleObject progId="Equation.3" shapeId="2052" r:id="rId6">
          <objectPr defaultSize="0" autoPict="0" r:id="rId7">
            <anchor moveWithCells="1">
              <from>
                <xdr:col>0</xdr:col>
                <xdr:colOff>342900</xdr:colOff>
                <xdr:row>25</xdr:row>
                <xdr:rowOff>95250</xdr:rowOff>
              </from>
              <to>
                <xdr:col>2</xdr:col>
                <xdr:colOff>381000</xdr:colOff>
                <xdr:row>27</xdr:row>
                <xdr:rowOff>104775</xdr:rowOff>
              </to>
            </anchor>
          </objectPr>
        </oleObject>
      </mc:Choice>
      <mc:Fallback>
        <oleObject progId="Equation.3" shapeId="2052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8" name="Drop Down 2">
              <controlPr locked="0" defaultSize="0" autoLine="0" autoPict="0">
                <anchor moveWithCells="1">
                  <from>
                    <xdr:col>1</xdr:col>
                    <xdr:colOff>0</xdr:colOff>
                    <xdr:row>5</xdr:row>
                    <xdr:rowOff>19050</xdr:rowOff>
                  </from>
                  <to>
                    <xdr:col>3</xdr:col>
                    <xdr:colOff>66675</xdr:colOff>
                    <xdr:row>6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M62"/>
  <sheetViews>
    <sheetView showGridLines="0" showRowColHeaders="0" workbookViewId="0">
      <selection activeCell="Q43" sqref="Q43"/>
    </sheetView>
  </sheetViews>
  <sheetFormatPr defaultRowHeight="12.75" x14ac:dyDescent="0.2"/>
  <cols>
    <col min="3" max="3" width="10.140625" customWidth="1"/>
    <col min="6" max="6" width="8.5703125" bestFit="1" customWidth="1"/>
    <col min="7" max="7" width="9.42578125" customWidth="1"/>
    <col min="8" max="11" width="9.85546875" customWidth="1"/>
    <col min="12" max="13" width="9.140625" hidden="1" customWidth="1"/>
  </cols>
  <sheetData>
    <row r="1" spans="1:13" x14ac:dyDescent="0.2">
      <c r="K1" s="44" t="s">
        <v>57</v>
      </c>
    </row>
    <row r="2" spans="1:13" ht="20.25" x14ac:dyDescent="0.3">
      <c r="A2" s="70" t="s">
        <v>58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3" ht="12.75" customHeight="1" x14ac:dyDescent="0.2"/>
    <row r="4" spans="1:13" x14ac:dyDescent="0.2">
      <c r="A4" s="2" t="s">
        <v>1</v>
      </c>
      <c r="B4" s="72"/>
      <c r="C4" s="72"/>
      <c r="D4" s="2" t="s">
        <v>2</v>
      </c>
      <c r="E4" s="3"/>
      <c r="F4" s="2" t="s">
        <v>3</v>
      </c>
      <c r="G4" s="72"/>
      <c r="H4" s="72"/>
      <c r="I4" s="72"/>
      <c r="J4" s="72"/>
      <c r="K4" s="72"/>
    </row>
    <row r="5" spans="1:13" x14ac:dyDescent="0.2">
      <c r="A5" s="2" t="s">
        <v>4</v>
      </c>
      <c r="B5" s="73">
        <v>1</v>
      </c>
      <c r="C5" s="74"/>
      <c r="D5" s="2" t="s">
        <v>5</v>
      </c>
      <c r="E5" s="4"/>
      <c r="F5" s="2" t="s">
        <v>6</v>
      </c>
      <c r="G5" s="75"/>
      <c r="H5" s="75"/>
      <c r="I5" s="75"/>
      <c r="J5" s="75"/>
      <c r="K5" s="75"/>
    </row>
    <row r="6" spans="1:13" ht="6" customHeight="1" thickBot="1" x14ac:dyDescent="0.25">
      <c r="A6" s="5"/>
      <c r="B6" s="6"/>
      <c r="C6" s="6"/>
      <c r="D6" s="5"/>
      <c r="E6" s="6"/>
      <c r="F6" s="6"/>
      <c r="G6" s="5"/>
      <c r="H6" s="6"/>
      <c r="I6" s="6"/>
      <c r="J6" s="6"/>
      <c r="K6" s="6"/>
    </row>
    <row r="7" spans="1:13" ht="21" thickTop="1" x14ac:dyDescent="0.3">
      <c r="A7" s="1" t="s">
        <v>7</v>
      </c>
    </row>
    <row r="8" spans="1:13" ht="6" customHeight="1" x14ac:dyDescent="0.3">
      <c r="A8" s="1"/>
      <c r="L8">
        <v>1</v>
      </c>
    </row>
    <row r="9" spans="1:13" x14ac:dyDescent="0.2">
      <c r="B9" t="s">
        <v>44</v>
      </c>
      <c r="L9">
        <v>2</v>
      </c>
      <c r="M9" t="s">
        <v>29</v>
      </c>
    </row>
    <row r="10" spans="1:13" x14ac:dyDescent="0.2">
      <c r="B10" t="s">
        <v>37</v>
      </c>
      <c r="L10">
        <v>3</v>
      </c>
      <c r="M10" t="s">
        <v>30</v>
      </c>
    </row>
    <row r="11" spans="1:13" x14ac:dyDescent="0.2">
      <c r="C11" s="7" t="s">
        <v>40</v>
      </c>
      <c r="L11">
        <v>4</v>
      </c>
      <c r="M11" t="s">
        <v>31</v>
      </c>
    </row>
    <row r="12" spans="1:13" x14ac:dyDescent="0.2">
      <c r="C12" s="22" t="s">
        <v>39</v>
      </c>
      <c r="L12">
        <v>5</v>
      </c>
      <c r="M12" t="s">
        <v>32</v>
      </c>
    </row>
    <row r="13" spans="1:13" x14ac:dyDescent="0.2">
      <c r="B13" t="s">
        <v>38</v>
      </c>
      <c r="L13">
        <v>6</v>
      </c>
      <c r="M13" t="s">
        <v>33</v>
      </c>
    </row>
    <row r="14" spans="1:13" x14ac:dyDescent="0.2">
      <c r="C14" s="7" t="s">
        <v>41</v>
      </c>
      <c r="L14">
        <v>7</v>
      </c>
      <c r="M14" t="s">
        <v>34</v>
      </c>
    </row>
    <row r="15" spans="1:13" x14ac:dyDescent="0.2">
      <c r="C15" s="7" t="s">
        <v>42</v>
      </c>
      <c r="L15">
        <v>8</v>
      </c>
      <c r="M15" t="s">
        <v>35</v>
      </c>
    </row>
    <row r="16" spans="1:13" x14ac:dyDescent="0.2">
      <c r="C16" s="7" t="s">
        <v>43</v>
      </c>
      <c r="L16">
        <v>9</v>
      </c>
      <c r="M16" t="s">
        <v>36</v>
      </c>
    </row>
    <row r="17" spans="1:11" ht="6" customHeight="1" x14ac:dyDescent="0.2">
      <c r="C17" s="7"/>
    </row>
    <row r="18" spans="1:11" x14ac:dyDescent="0.2">
      <c r="B18" s="23" t="s">
        <v>8</v>
      </c>
    </row>
    <row r="19" spans="1:11" ht="6" customHeight="1" thickBo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 ht="21" thickTop="1" x14ac:dyDescent="0.3">
      <c r="A20" s="1" t="s">
        <v>55</v>
      </c>
      <c r="F20" s="62" t="s">
        <v>0</v>
      </c>
      <c r="G20" s="63"/>
      <c r="H20" s="63"/>
      <c r="I20" s="63"/>
      <c r="J20" s="63"/>
      <c r="K20" s="63"/>
    </row>
    <row r="21" spans="1:11" ht="6" customHeight="1" thickBot="1" x14ac:dyDescent="0.35">
      <c r="A21" s="1"/>
      <c r="F21" s="9"/>
    </row>
    <row r="22" spans="1:11" ht="12.75" customHeight="1" x14ac:dyDescent="0.2">
      <c r="D22" s="10"/>
      <c r="E22" s="10"/>
      <c r="F22" s="9"/>
      <c r="H22" s="64" t="s">
        <v>9</v>
      </c>
      <c r="I22" s="66" t="s">
        <v>10</v>
      </c>
      <c r="J22" s="68" t="s">
        <v>47</v>
      </c>
    </row>
    <row r="23" spans="1:11" ht="12.75" customHeight="1" thickBot="1" x14ac:dyDescent="0.25">
      <c r="D23" s="10"/>
      <c r="E23" s="10"/>
      <c r="F23" s="9"/>
      <c r="H23" s="65"/>
      <c r="I23" s="67"/>
      <c r="J23" s="69"/>
    </row>
    <row r="24" spans="1:11" ht="12.75" customHeight="1" x14ac:dyDescent="0.2">
      <c r="D24" s="10"/>
      <c r="E24" s="10"/>
      <c r="F24" s="9"/>
      <c r="H24" s="45">
        <v>2.4</v>
      </c>
      <c r="I24" s="32">
        <v>0.2</v>
      </c>
      <c r="J24" s="33">
        <v>11</v>
      </c>
      <c r="K24" s="21"/>
    </row>
    <row r="25" spans="1:11" ht="12.75" customHeight="1" thickBot="1" x14ac:dyDescent="0.25">
      <c r="D25" s="10"/>
      <c r="E25" s="10"/>
      <c r="F25" s="9"/>
      <c r="H25" s="47"/>
      <c r="I25" s="35">
        <v>0.4</v>
      </c>
      <c r="J25" s="36">
        <v>9</v>
      </c>
      <c r="K25" s="21"/>
    </row>
    <row r="26" spans="1:11" ht="12.75" customHeight="1" x14ac:dyDescent="0.2">
      <c r="D26" s="10"/>
      <c r="E26" s="10"/>
      <c r="F26" s="9"/>
      <c r="H26" s="45">
        <v>2.6</v>
      </c>
      <c r="I26" s="32">
        <v>0.4</v>
      </c>
      <c r="J26" s="33">
        <v>9</v>
      </c>
      <c r="K26" s="21"/>
    </row>
    <row r="27" spans="1:11" ht="12.75" customHeight="1" thickBot="1" x14ac:dyDescent="0.25">
      <c r="D27" s="10"/>
      <c r="E27" s="10"/>
      <c r="F27" s="9"/>
      <c r="H27" s="47"/>
      <c r="I27" s="35">
        <v>0.6</v>
      </c>
      <c r="J27" s="36">
        <v>7</v>
      </c>
      <c r="K27" s="21"/>
    </row>
    <row r="28" spans="1:11" ht="12.75" customHeight="1" x14ac:dyDescent="0.2">
      <c r="D28" s="10"/>
      <c r="E28" s="10"/>
      <c r="F28" s="9"/>
      <c r="H28" s="45">
        <v>2.8</v>
      </c>
      <c r="I28" s="32">
        <v>0.4</v>
      </c>
      <c r="J28" s="33">
        <v>9</v>
      </c>
      <c r="K28" s="21"/>
    </row>
    <row r="29" spans="1:11" ht="12.75" customHeight="1" x14ac:dyDescent="0.2">
      <c r="A29" s="12" t="s">
        <v>11</v>
      </c>
      <c r="F29" s="9"/>
      <c r="H29" s="46"/>
      <c r="I29" s="11">
        <v>0.6</v>
      </c>
      <c r="J29" s="34">
        <v>8</v>
      </c>
      <c r="K29" s="21"/>
    </row>
    <row r="30" spans="1:11" ht="12.75" customHeight="1" thickBot="1" x14ac:dyDescent="0.25">
      <c r="B30" s="13" t="s">
        <v>13</v>
      </c>
      <c r="F30" s="9"/>
      <c r="H30" s="47"/>
      <c r="I30" s="35">
        <v>0.8</v>
      </c>
      <c r="J30" s="36">
        <v>6</v>
      </c>
      <c r="K30" s="21"/>
    </row>
    <row r="31" spans="1:11" ht="12.75" customHeight="1" x14ac:dyDescent="0.2">
      <c r="B31" s="13" t="s">
        <v>12</v>
      </c>
      <c r="D31" s="14"/>
      <c r="F31" s="9"/>
      <c r="H31" s="45">
        <v>3</v>
      </c>
      <c r="I31" s="32">
        <v>0.4</v>
      </c>
      <c r="J31" s="33">
        <v>9</v>
      </c>
      <c r="K31" s="21"/>
    </row>
    <row r="32" spans="1:11" ht="12.75" customHeight="1" thickBot="1" x14ac:dyDescent="0.25">
      <c r="F32" s="9"/>
      <c r="H32" s="46"/>
      <c r="I32" s="11">
        <v>0.6</v>
      </c>
      <c r="J32" s="34">
        <v>8</v>
      </c>
      <c r="K32" s="21"/>
    </row>
    <row r="33" spans="1:11" ht="12.75" customHeight="1" thickBot="1" x14ac:dyDescent="0.25">
      <c r="B33" s="25" t="s">
        <v>14</v>
      </c>
      <c r="C33" s="26" t="s">
        <v>15</v>
      </c>
      <c r="F33" s="9"/>
      <c r="H33" s="47"/>
      <c r="I33" s="35">
        <v>0.8</v>
      </c>
      <c r="J33" s="36">
        <v>7</v>
      </c>
      <c r="K33" s="21"/>
    </row>
    <row r="34" spans="1:11" ht="12.75" customHeight="1" x14ac:dyDescent="0.2">
      <c r="B34" s="39" t="s">
        <v>16</v>
      </c>
      <c r="C34" s="40"/>
      <c r="F34" s="9"/>
      <c r="H34" s="45">
        <v>3.2</v>
      </c>
      <c r="I34" s="32">
        <v>0.6</v>
      </c>
      <c r="J34" s="33">
        <v>9</v>
      </c>
      <c r="K34" s="21"/>
    </row>
    <row r="35" spans="1:11" ht="12.75" customHeight="1" x14ac:dyDescent="0.2">
      <c r="B35" s="39" t="s">
        <v>17</v>
      </c>
      <c r="C35" s="40"/>
      <c r="F35" s="9"/>
      <c r="H35" s="46"/>
      <c r="I35" s="11">
        <v>0.8</v>
      </c>
      <c r="J35" s="34">
        <v>8</v>
      </c>
      <c r="K35" s="21"/>
    </row>
    <row r="36" spans="1:11" ht="12.75" customHeight="1" thickBot="1" x14ac:dyDescent="0.25">
      <c r="B36" s="39" t="s">
        <v>18</v>
      </c>
      <c r="C36" s="40"/>
      <c r="F36" s="9"/>
      <c r="H36" s="47"/>
      <c r="I36" s="35">
        <v>1</v>
      </c>
      <c r="J36" s="36">
        <v>7</v>
      </c>
      <c r="K36" s="21"/>
    </row>
    <row r="37" spans="1:11" ht="12.75" customHeight="1" thickBot="1" x14ac:dyDescent="0.25">
      <c r="B37" s="28" t="s">
        <v>19</v>
      </c>
      <c r="C37" s="27"/>
      <c r="D37" s="56" t="s">
        <v>45</v>
      </c>
      <c r="E37" s="57"/>
      <c r="F37" s="10"/>
      <c r="H37" s="45">
        <v>3.4</v>
      </c>
      <c r="I37" s="32">
        <v>0.6</v>
      </c>
      <c r="J37" s="33">
        <v>9</v>
      </c>
      <c r="K37" s="21"/>
    </row>
    <row r="38" spans="1:11" ht="12.75" customHeight="1" thickBot="1" x14ac:dyDescent="0.25">
      <c r="B38" s="15" t="s">
        <v>20</v>
      </c>
      <c r="C38" s="31" t="str">
        <f>IF(C37="", "",MROUND((SUM( C34:C37)/100),  0.1))</f>
        <v/>
      </c>
      <c r="D38" s="60" t="str">
        <f>IF(C38="", "",MROUND( C38, 0.2))</f>
        <v/>
      </c>
      <c r="E38" s="61"/>
      <c r="F38" s="10"/>
      <c r="H38" s="46"/>
      <c r="I38" s="11">
        <v>0.8</v>
      </c>
      <c r="J38" s="34">
        <v>9</v>
      </c>
      <c r="K38" s="21"/>
    </row>
    <row r="39" spans="1:11" ht="12.75" customHeight="1" x14ac:dyDescent="0.2">
      <c r="B39" s="24"/>
      <c r="F39" s="9"/>
      <c r="H39" s="46"/>
      <c r="I39" s="11">
        <v>1</v>
      </c>
      <c r="J39" s="34">
        <v>8</v>
      </c>
      <c r="K39" s="21"/>
    </row>
    <row r="40" spans="1:11" ht="12.75" customHeight="1" thickBot="1" x14ac:dyDescent="0.25">
      <c r="F40" s="9"/>
      <c r="H40" s="47"/>
      <c r="I40" s="35">
        <v>1.2</v>
      </c>
      <c r="J40" s="36">
        <v>7</v>
      </c>
      <c r="K40" s="21"/>
    </row>
    <row r="41" spans="1:11" ht="12.75" customHeight="1" x14ac:dyDescent="0.2">
      <c r="A41" s="12" t="s">
        <v>21</v>
      </c>
      <c r="F41" s="9"/>
      <c r="H41" s="45">
        <v>3.6</v>
      </c>
      <c r="I41" s="32">
        <v>0.8</v>
      </c>
      <c r="J41" s="33">
        <v>9</v>
      </c>
      <c r="K41" s="21"/>
    </row>
    <row r="42" spans="1:11" ht="12.75" customHeight="1" x14ac:dyDescent="0.2">
      <c r="B42" s="13" t="s">
        <v>23</v>
      </c>
      <c r="F42" s="9"/>
      <c r="H42" s="46"/>
      <c r="I42" s="11">
        <v>1</v>
      </c>
      <c r="J42" s="34">
        <v>9</v>
      </c>
      <c r="K42" s="21"/>
    </row>
    <row r="43" spans="1:11" ht="12.75" customHeight="1" x14ac:dyDescent="0.2">
      <c r="B43" s="13" t="s">
        <v>22</v>
      </c>
      <c r="F43" s="9"/>
      <c r="H43" s="46"/>
      <c r="I43" s="11">
        <v>1.2</v>
      </c>
      <c r="J43" s="34">
        <v>9</v>
      </c>
      <c r="K43" s="21"/>
    </row>
    <row r="44" spans="1:11" ht="12.75" customHeight="1" thickBot="1" x14ac:dyDescent="0.25">
      <c r="F44" s="9"/>
      <c r="H44" s="46"/>
      <c r="I44" s="11">
        <v>1.4</v>
      </c>
      <c r="J44" s="34">
        <v>8</v>
      </c>
      <c r="K44" s="21"/>
    </row>
    <row r="45" spans="1:11" ht="12.75" customHeight="1" thickBot="1" x14ac:dyDescent="0.25">
      <c r="B45" s="25" t="s">
        <v>14</v>
      </c>
      <c r="C45" s="26" t="s">
        <v>15</v>
      </c>
      <c r="F45" s="9"/>
      <c r="H45" s="47"/>
      <c r="I45" s="35">
        <v>1.6</v>
      </c>
      <c r="J45" s="36">
        <v>8</v>
      </c>
      <c r="K45" s="21"/>
    </row>
    <row r="46" spans="1:11" ht="12.75" customHeight="1" x14ac:dyDescent="0.2">
      <c r="B46" s="41" t="s">
        <v>24</v>
      </c>
      <c r="C46" s="40"/>
      <c r="F46" s="9"/>
      <c r="H46" s="45">
        <v>3.8</v>
      </c>
      <c r="I46" s="32">
        <v>0.8</v>
      </c>
      <c r="J46" s="33">
        <v>10</v>
      </c>
      <c r="K46" s="21"/>
    </row>
    <row r="47" spans="1:11" ht="12.75" customHeight="1" thickBot="1" x14ac:dyDescent="0.25">
      <c r="B47" s="41" t="s">
        <v>25</v>
      </c>
      <c r="C47" s="40"/>
      <c r="F47" s="9"/>
      <c r="H47" s="46"/>
      <c r="I47" s="11">
        <v>1</v>
      </c>
      <c r="J47" s="34">
        <v>10</v>
      </c>
      <c r="K47" s="21"/>
    </row>
    <row r="48" spans="1:11" ht="12.75" customHeight="1" thickBot="1" x14ac:dyDescent="0.25">
      <c r="B48" s="29" t="s">
        <v>26</v>
      </c>
      <c r="C48" s="30"/>
      <c r="D48" s="56" t="s">
        <v>46</v>
      </c>
      <c r="E48" s="57"/>
      <c r="F48" s="9"/>
      <c r="H48" s="46"/>
      <c r="I48" s="11">
        <v>1.2</v>
      </c>
      <c r="J48" s="34">
        <v>10</v>
      </c>
      <c r="K48" s="21"/>
    </row>
    <row r="49" spans="1:11" ht="12.75" customHeight="1" thickBot="1" x14ac:dyDescent="0.25">
      <c r="B49" s="15" t="s">
        <v>27</v>
      </c>
      <c r="C49" s="31" t="str">
        <f>IF(C48="", "",MROUND((SUM( C46:C48)/100), 0.1))</f>
        <v/>
      </c>
      <c r="D49" s="58" t="str">
        <f>IF(C49="", "",MROUND( C49, 0.2))</f>
        <v/>
      </c>
      <c r="E49" s="59"/>
      <c r="F49" s="9"/>
      <c r="H49" s="46"/>
      <c r="I49" s="11">
        <v>1.4</v>
      </c>
      <c r="J49" s="34">
        <v>10</v>
      </c>
      <c r="K49" s="21"/>
    </row>
    <row r="50" spans="1:11" ht="12.75" customHeight="1" x14ac:dyDescent="0.2">
      <c r="F50" s="9"/>
      <c r="H50" s="46"/>
      <c r="I50" s="11">
        <v>1.6</v>
      </c>
      <c r="J50" s="34">
        <v>10</v>
      </c>
      <c r="K50" s="21"/>
    </row>
    <row r="51" spans="1:11" ht="12.75" customHeight="1" thickBot="1" x14ac:dyDescent="0.25">
      <c r="F51" s="9"/>
      <c r="H51" s="47"/>
      <c r="I51" s="35">
        <v>1.8</v>
      </c>
      <c r="J51" s="36">
        <v>10</v>
      </c>
      <c r="K51" s="21"/>
    </row>
    <row r="52" spans="1:11" ht="12.75" customHeight="1" x14ac:dyDescent="0.2">
      <c r="F52" s="9"/>
      <c r="H52" s="45">
        <v>4</v>
      </c>
      <c r="I52" s="32">
        <v>1.2</v>
      </c>
      <c r="J52" s="33">
        <v>11</v>
      </c>
      <c r="K52" s="21"/>
    </row>
    <row r="53" spans="1:11" ht="12.75" customHeight="1" x14ac:dyDescent="0.2">
      <c r="F53" s="9"/>
      <c r="H53" s="46"/>
      <c r="I53" s="11">
        <v>1.4</v>
      </c>
      <c r="J53" s="34">
        <v>12</v>
      </c>
      <c r="K53" s="21"/>
    </row>
    <row r="54" spans="1:11" ht="12.75" customHeight="1" x14ac:dyDescent="0.2">
      <c r="F54" s="9"/>
      <c r="H54" s="46"/>
      <c r="I54" s="11">
        <v>1.6</v>
      </c>
      <c r="J54" s="34">
        <v>12</v>
      </c>
      <c r="K54" s="21"/>
    </row>
    <row r="55" spans="1:11" ht="12.75" customHeight="1" x14ac:dyDescent="0.2">
      <c r="E55" s="16"/>
      <c r="F55" s="9"/>
      <c r="H55" s="46"/>
      <c r="I55" s="11">
        <v>1.8</v>
      </c>
      <c r="J55" s="34">
        <v>12</v>
      </c>
      <c r="K55" s="21"/>
    </row>
    <row r="56" spans="1:11" ht="12.75" customHeight="1" x14ac:dyDescent="0.2">
      <c r="E56" s="16"/>
      <c r="F56" s="17"/>
      <c r="G56" s="17"/>
      <c r="H56" s="46"/>
      <c r="I56" s="11">
        <v>2.0099999999999998</v>
      </c>
      <c r="J56" s="34">
        <v>13</v>
      </c>
      <c r="K56" s="21"/>
    </row>
    <row r="57" spans="1:11" ht="12.75" customHeight="1" thickBot="1" x14ac:dyDescent="0.25">
      <c r="A57" s="10"/>
      <c r="B57" s="10"/>
      <c r="C57" s="10"/>
      <c r="D57" s="10"/>
      <c r="E57" s="16"/>
      <c r="F57" s="17"/>
      <c r="G57" s="17"/>
      <c r="H57" s="47"/>
      <c r="I57" s="35">
        <v>2.2000000000000002</v>
      </c>
      <c r="J57" s="36">
        <v>13</v>
      </c>
      <c r="K57" s="21"/>
    </row>
    <row r="58" spans="1:11" ht="6" customHeight="1" thickBot="1" x14ac:dyDescent="0.25">
      <c r="A58" s="19"/>
      <c r="B58" s="19"/>
      <c r="C58" s="19"/>
      <c r="D58" s="19"/>
      <c r="E58" s="19"/>
      <c r="F58" s="9"/>
      <c r="G58" s="10"/>
      <c r="H58" s="10"/>
      <c r="I58" s="10"/>
      <c r="J58" s="10"/>
      <c r="K58" s="10"/>
    </row>
    <row r="59" spans="1:11" s="18" customFormat="1" ht="19.5" customHeight="1" x14ac:dyDescent="0.2">
      <c r="A59" s="48" t="s">
        <v>56</v>
      </c>
      <c r="B59" s="48"/>
      <c r="C59" s="48"/>
      <c r="D59" s="48"/>
      <c r="E59" s="49"/>
      <c r="F59" s="20"/>
      <c r="G59" s="19"/>
      <c r="H59" s="50" t="s">
        <v>28</v>
      </c>
      <c r="I59" s="51"/>
      <c r="J59" s="54" t="str">
        <f>IF(D38="","",IF(D49="","",MROUND(18.53-2.23*D38-27.96*D49+7.35*D38*D49,1)))</f>
        <v/>
      </c>
      <c r="K59" s="19"/>
    </row>
    <row r="60" spans="1:11" s="18" customFormat="1" ht="19.5" customHeight="1" thickBot="1" x14ac:dyDescent="0.25">
      <c r="A60" s="48"/>
      <c r="B60" s="48"/>
      <c r="C60" s="48"/>
      <c r="D60" s="48"/>
      <c r="E60" s="49"/>
      <c r="F60" s="20"/>
      <c r="G60" s="19"/>
      <c r="H60" s="52"/>
      <c r="I60" s="53"/>
      <c r="J60" s="55"/>
    </row>
    <row r="61" spans="1:11" ht="13.5" thickBo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</row>
    <row r="62" spans="1:11" ht="13.5" thickTop="1" x14ac:dyDescent="0.2"/>
  </sheetData>
  <sheetProtection password="CC12" sheet="1" objects="1" scenarios="1"/>
  <mergeCells count="25">
    <mergeCell ref="A59:E60"/>
    <mergeCell ref="D37:E37"/>
    <mergeCell ref="D38:E38"/>
    <mergeCell ref="D48:E48"/>
    <mergeCell ref="D49:E49"/>
    <mergeCell ref="H59:I60"/>
    <mergeCell ref="J59:J60"/>
    <mergeCell ref="F20:K20"/>
    <mergeCell ref="H22:H23"/>
    <mergeCell ref="I22:I23"/>
    <mergeCell ref="H52:H57"/>
    <mergeCell ref="H46:H51"/>
    <mergeCell ref="H41:H45"/>
    <mergeCell ref="H37:H40"/>
    <mergeCell ref="H24:H25"/>
    <mergeCell ref="H34:H36"/>
    <mergeCell ref="H31:H33"/>
    <mergeCell ref="H28:H30"/>
    <mergeCell ref="H26:H27"/>
    <mergeCell ref="J22:J23"/>
    <mergeCell ref="A2:K2"/>
    <mergeCell ref="B4:C4"/>
    <mergeCell ref="G4:K4"/>
    <mergeCell ref="B5:C5"/>
    <mergeCell ref="G5:K5"/>
  </mergeCells>
  <phoneticPr fontId="0" type="noConversion"/>
  <conditionalFormatting sqref="C35">
    <cfRule type="cellIs" dxfId="5" priority="1" stopIfTrue="1" operator="greaterThan">
      <formula>$C$34</formula>
    </cfRule>
  </conditionalFormatting>
  <conditionalFormatting sqref="C36">
    <cfRule type="cellIs" dxfId="4" priority="2" stopIfTrue="1" operator="greaterThan">
      <formula>$C$35</formula>
    </cfRule>
  </conditionalFormatting>
  <conditionalFormatting sqref="C37">
    <cfRule type="cellIs" dxfId="3" priority="3" stopIfTrue="1" operator="greaterThan">
      <formula>$C$36</formula>
    </cfRule>
  </conditionalFormatting>
  <conditionalFormatting sqref="C46">
    <cfRule type="cellIs" dxfId="2" priority="4" stopIfTrue="1" operator="greaterThan">
      <formula>$C$37</formula>
    </cfRule>
  </conditionalFormatting>
  <conditionalFormatting sqref="C47">
    <cfRule type="cellIs" dxfId="1" priority="5" stopIfTrue="1" operator="greaterThan">
      <formula>$C$46</formula>
    </cfRule>
  </conditionalFormatting>
  <conditionalFormatting sqref="C48">
    <cfRule type="cellIs" dxfId="0" priority="6" stopIfTrue="1" operator="greaterThan">
      <formula>$C$47</formula>
    </cfRule>
  </conditionalFormatting>
  <dataValidations count="1">
    <dataValidation type="decimal" allowBlank="1" showInputMessage="1" showErrorMessage="1" error="Value must be between 0 and 100." sqref="C46:C48 C34:C37">
      <formula1>0</formula1>
      <formula2>100</formula2>
    </dataValidation>
  </dataValidations>
  <pageMargins left="0.25" right="0.25" top="0.25" bottom="0.2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0</xdr:col>
                <xdr:colOff>333375</xdr:colOff>
                <xdr:row>21</xdr:row>
                <xdr:rowOff>104775</xdr:rowOff>
              </from>
              <to>
                <xdr:col>4</xdr:col>
                <xdr:colOff>219075</xdr:colOff>
                <xdr:row>23</xdr:row>
                <xdr:rowOff>114300</xdr:rowOff>
              </to>
            </anchor>
          </objectPr>
        </oleObject>
      </mc:Choice>
      <mc:Fallback>
        <oleObject progId="Equation.3" shapeId="1025" r:id="rId4"/>
      </mc:Fallback>
    </mc:AlternateContent>
    <mc:AlternateContent xmlns:mc="http://schemas.openxmlformats.org/markup-compatibility/2006">
      <mc:Choice Requires="x14">
        <oleObject progId="Equation.3" shapeId="1026" r:id="rId6">
          <objectPr defaultSize="0" autoPict="0" r:id="rId7">
            <anchor moveWithCells="1">
              <from>
                <xdr:col>0</xdr:col>
                <xdr:colOff>323850</xdr:colOff>
                <xdr:row>24</xdr:row>
                <xdr:rowOff>104775</xdr:rowOff>
              </from>
              <to>
                <xdr:col>3</xdr:col>
                <xdr:colOff>200025</xdr:colOff>
                <xdr:row>26</xdr:row>
                <xdr:rowOff>114300</xdr:rowOff>
              </to>
            </anchor>
          </objectPr>
        </oleObject>
      </mc:Choice>
      <mc:Fallback>
        <oleObject progId="Equation.3" shapeId="102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8" name="Drop Down 4">
              <controlPr locked="0" defaultSize="0" autoLine="0" autoPict="0">
                <anchor moveWithCells="1">
                  <from>
                    <xdr:col>1</xdr:col>
                    <xdr:colOff>0</xdr:colOff>
                    <xdr:row>4</xdr:row>
                    <xdr:rowOff>19050</xdr:rowOff>
                  </from>
                  <to>
                    <xdr:col>3</xdr:col>
                    <xdr:colOff>66675</xdr:colOff>
                    <xdr:row>5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English</vt:lpstr>
      <vt:lpstr>Metric</vt:lpstr>
      <vt:lpstr>English!Print_Area</vt:lpstr>
      <vt:lpstr>Metric!Print_Area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Oman1Mat</dc:creator>
  <cp:lastModifiedBy>Terry Beaudry</cp:lastModifiedBy>
  <cp:lastPrinted>2012-03-05T22:36:14Z</cp:lastPrinted>
  <dcterms:created xsi:type="dcterms:W3CDTF">2005-04-22T13:38:14Z</dcterms:created>
  <dcterms:modified xsi:type="dcterms:W3CDTF">2012-12-12T15:52:32Z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