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-15" yWindow="3990" windowWidth="15330" windowHeight="4050"/>
  </bookViews>
  <sheets>
    <sheet name="TP2170-02M (BLANK-INTERACTIVE)" sheetId="3" r:id="rId1"/>
    <sheet name="TP2170-02M (BLANK)" sheetId="2" r:id="rId2"/>
    <sheet name="TP2170-02M" sheetId="1" r:id="rId3"/>
  </sheets>
  <definedNames>
    <definedName name="_xlnm.Print_Area" localSheetId="2">'TP2170-02M'!$B$2:$O$27</definedName>
    <definedName name="_xlnm.Print_Area" localSheetId="1">'TP2170-02M (BLANK)'!$B$2:$O$27</definedName>
    <definedName name="_xlnm.Print_Area" localSheetId="0">'TP2170-02M (BLANK-INTERACTIVE)'!$B$2:$O$27</definedName>
  </definedNames>
  <calcPr calcId="145621"/>
</workbook>
</file>

<file path=xl/calcChain.xml><?xml version="1.0" encoding="utf-8"?>
<calcChain xmlns="http://schemas.openxmlformats.org/spreadsheetml/2006/main">
  <c r="H15" i="3" l="1"/>
  <c r="E15" i="1" l="1"/>
  <c r="G15" i="1"/>
  <c r="H15" i="1"/>
  <c r="K15" i="1"/>
  <c r="M15" i="1"/>
  <c r="N15" i="1"/>
  <c r="E16" i="1"/>
  <c r="G16" i="1"/>
  <c r="H16" i="1"/>
  <c r="K16" i="1"/>
  <c r="M16" i="1"/>
  <c r="N16" i="1"/>
  <c r="E20" i="1"/>
  <c r="G20" i="1"/>
  <c r="H20" i="1"/>
  <c r="K20" i="1"/>
  <c r="M20" i="1"/>
  <c r="N20" i="1"/>
  <c r="E21" i="1"/>
  <c r="G21" i="1"/>
  <c r="H21" i="1"/>
  <c r="K21" i="1"/>
  <c r="M21" i="1"/>
  <c r="N21" i="1"/>
  <c r="F22" i="1"/>
  <c r="L22" i="1"/>
  <c r="F23" i="1"/>
  <c r="L23" i="1"/>
  <c r="E15" i="3"/>
  <c r="G15" i="3"/>
  <c r="K15" i="3"/>
  <c r="M15" i="3"/>
  <c r="N15" i="3"/>
  <c r="E16" i="3"/>
  <c r="G16" i="3"/>
  <c r="H16" i="3"/>
  <c r="K16" i="3"/>
  <c r="M16" i="3"/>
  <c r="N16" i="3"/>
  <c r="E20" i="3"/>
  <c r="G20" i="3"/>
  <c r="H20" i="3"/>
  <c r="K20" i="3"/>
  <c r="M20" i="3"/>
  <c r="N20" i="3"/>
  <c r="E21" i="3"/>
  <c r="G21" i="3"/>
  <c r="H21" i="3"/>
  <c r="F22" i="3" s="1"/>
  <c r="K21" i="3"/>
  <c r="M21" i="3"/>
  <c r="N21" i="3"/>
  <c r="L22" i="3"/>
  <c r="F23" i="3"/>
  <c r="L23" i="3"/>
</calcChain>
</file>

<file path=xl/sharedStrings.xml><?xml version="1.0" encoding="utf-8"?>
<sst xmlns="http://schemas.openxmlformats.org/spreadsheetml/2006/main" count="129" uniqueCount="48">
  <si>
    <t>Station</t>
  </si>
  <si>
    <t>Test #</t>
  </si>
  <si>
    <t>Date</t>
  </si>
  <si>
    <t>Trench Depth [inches]</t>
  </si>
  <si>
    <t>Project No:</t>
  </si>
  <si>
    <t>Date:</t>
  </si>
  <si>
    <t>(A)</t>
  </si>
  <si>
    <t>(B)</t>
  </si>
  <si>
    <t>(C)</t>
  </si>
  <si>
    <t>(D)</t>
  </si>
  <si>
    <t>(E)</t>
  </si>
  <si>
    <t>(F)</t>
  </si>
  <si>
    <t>(G)</t>
  </si>
  <si>
    <t>(H)</t>
  </si>
  <si>
    <t>(I)</t>
  </si>
  <si>
    <t>(J)</t>
  </si>
  <si>
    <t>(K)</t>
  </si>
  <si>
    <t>(L)</t>
  </si>
  <si>
    <t>Trench Depth (mm)</t>
  </si>
  <si>
    <t>Number of Blows</t>
  </si>
  <si>
    <t>Initial Reading  (mm)</t>
  </si>
  <si>
    <t>Last Reading (mm)</t>
  </si>
  <si>
    <t>Difference  (mm)</t>
  </si>
  <si>
    <t>Penetration Index (PI) (mm)</t>
  </si>
  <si>
    <t xml:space="preserve">Tester Name or Certification No::  </t>
  </si>
  <si>
    <t xml:space="preserve">Passing Criteria: </t>
  </si>
  <si>
    <t>Avg. Penetration Index (PI) (mm)</t>
  </si>
  <si>
    <t>Average PI: Pass/Fail</t>
  </si>
  <si>
    <t>45+010</t>
  </si>
  <si>
    <t>45+050</t>
  </si>
  <si>
    <t>47+350</t>
  </si>
  <si>
    <t>23+750</t>
  </si>
  <si>
    <t>24+000</t>
  </si>
  <si>
    <t>24+560</t>
  </si>
  <si>
    <t>H - G</t>
  </si>
  <si>
    <t xml:space="preserve">I / F </t>
  </si>
  <si>
    <t>(E - 150mm)/ 75mm</t>
  </si>
  <si>
    <t>(Round Down to Nearest Whole #)</t>
  </si>
  <si>
    <t xml:space="preserve"> Grading &amp; Base Manual 5-692.XXX</t>
  </si>
  <si>
    <t>DCP Penetration Index Method for Edge Drain Trench</t>
  </si>
  <si>
    <t>G&amp;B-201 (7/23/2013)</t>
  </si>
  <si>
    <t>TP-2170-02</t>
  </si>
  <si>
    <r>
      <t>(J</t>
    </r>
    <r>
      <rPr>
        <b/>
        <vertAlign val="subscript"/>
        <sz val="11"/>
        <rFont val="Times New Roman"/>
        <family val="1"/>
      </rPr>
      <t>1</t>
    </r>
    <r>
      <rPr>
        <b/>
        <sz val="11"/>
        <rFont val="Times New Roman"/>
        <family val="1"/>
      </rPr>
      <t>+J</t>
    </r>
    <r>
      <rPr>
        <b/>
        <vertAlign val="subscript"/>
        <sz val="11"/>
        <rFont val="Times New Roman"/>
        <family val="1"/>
      </rPr>
      <t>2</t>
    </r>
    <r>
      <rPr>
        <b/>
        <sz val="11"/>
        <rFont val="Times New Roman"/>
        <family val="1"/>
      </rPr>
      <t>+J</t>
    </r>
    <r>
      <rPr>
        <b/>
        <vertAlign val="subscript"/>
        <sz val="11"/>
        <rFont val="Times New Roman"/>
        <family val="1"/>
      </rPr>
      <t>3</t>
    </r>
    <r>
      <rPr>
        <b/>
        <sz val="11"/>
        <rFont val="Times New Roman"/>
        <family val="1"/>
      </rPr>
      <t>) / 3</t>
    </r>
  </si>
  <si>
    <r>
      <t xml:space="preserve">Avg. PI </t>
    </r>
    <r>
      <rPr>
        <b/>
        <u/>
        <sz val="11"/>
        <rFont val="Times New Roman"/>
        <family val="1"/>
      </rPr>
      <t>&lt;</t>
    </r>
    <r>
      <rPr>
        <b/>
        <sz val="11"/>
        <rFont val="Times New Roman"/>
        <family val="1"/>
      </rPr>
      <t xml:space="preserve"> 75 mm</t>
    </r>
  </si>
  <si>
    <t>Note: The purpose of this proceedure is to establish a rolling pattern for the rest of the project installation.   Perform</t>
  </si>
  <si>
    <t>a new test if material changes, or if material appears to no longer compact.</t>
  </si>
  <si>
    <t>Filter Aggregate</t>
  </si>
  <si>
    <t>DCP Penetration Index Method for Edge Drains Trench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</si>
</sst>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m/d/yy"/>
  </numFmts>
  <fonts count="23" x14ac:knownFonts="1">
    <font>
      <sz val="10"/>
      <name val="Arial"/>
    </font>
    <font>
      <b/>
      <sz val="10"/>
      <name val="Arial"/>
      <family val="2"/>
    </font>
    <font>
      <b/>
      <sz val="14"/>
      <name val="Arial"/>
      <family val="2"/>
    </font>
    <font>
      <b/>
      <sz val="12"/>
      <name val="Arial"/>
      <family val="2"/>
    </font>
    <font>
      <sz val="11"/>
      <name val="Arial"/>
      <family val="2"/>
    </font>
    <font>
      <sz val="10"/>
      <name val="Times New Roman"/>
      <family val="1"/>
    </font>
    <font>
      <sz val="12"/>
      <name val="Times New Roman"/>
      <family val="1"/>
    </font>
    <font>
      <b/>
      <sz val="13"/>
      <name val="Times New Roman"/>
      <family val="1"/>
    </font>
    <font>
      <b/>
      <sz val="9"/>
      <name val="Times New Roman"/>
      <family val="1"/>
    </font>
    <font>
      <sz val="21"/>
      <name val="Times New Roman"/>
      <family val="1"/>
    </font>
    <font>
      <sz val="20"/>
      <name val="Times New Roman"/>
      <family val="1"/>
    </font>
    <font>
      <b/>
      <sz val="16"/>
      <name val="Times New Roman"/>
      <family val="1"/>
    </font>
    <font>
      <sz val="16"/>
      <name val="Times New Roman"/>
      <family val="1"/>
    </font>
    <font>
      <b/>
      <sz val="18"/>
      <name val="Times New Roman"/>
      <family val="1"/>
    </font>
    <font>
      <b/>
      <sz val="14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sz val="11"/>
      <name val="Times New Roman"/>
      <family val="1"/>
    </font>
    <font>
      <b/>
      <vertAlign val="subscript"/>
      <sz val="11"/>
      <name val="Times New Roman"/>
      <family val="1"/>
    </font>
    <font>
      <b/>
      <sz val="12"/>
      <name val="Times New Roman"/>
      <family val="1"/>
    </font>
    <font>
      <b/>
      <u/>
      <sz val="11"/>
      <name val="Times New Roman"/>
      <family val="1"/>
    </font>
    <font>
      <sz val="18"/>
      <name val="Times New Roman"/>
      <family val="1"/>
    </font>
    <font>
      <sz val="14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 tint="-0.14996795556505021"/>
        <bgColor indexed="64"/>
      </patternFill>
    </fill>
  </fills>
  <borders count="37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/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/>
      <bottom/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/>
      <bottom style="medium">
        <color indexed="64"/>
      </bottom>
      <diagonal style="hair">
        <color indexed="64"/>
      </diagonal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8">
    <xf numFmtId="0" fontId="0" fillId="0" borderId="0" xfId="0"/>
    <xf numFmtId="0" fontId="0" fillId="2" borderId="0" xfId="0" applyFill="1"/>
    <xf numFmtId="0" fontId="2" fillId="2" borderId="0" xfId="0" applyFont="1" applyFill="1"/>
    <xf numFmtId="0" fontId="0" fillId="2" borderId="0" xfId="0" applyFill="1" applyBorder="1" applyAlignment="1">
      <alignment horizontal="center" vertical="center"/>
    </xf>
    <xf numFmtId="165" fontId="0" fillId="2" borderId="0" xfId="0" applyNumberForma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164" fontId="0" fillId="2" borderId="0" xfId="0" applyNumberForma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0" xfId="0" applyFont="1" applyFill="1"/>
    <xf numFmtId="0" fontId="3" fillId="2" borderId="0" xfId="0" applyFont="1" applyFill="1" applyAlignment="1">
      <alignment horizontal="center"/>
    </xf>
    <xf numFmtId="0" fontId="1" fillId="2" borderId="0" xfId="0" applyFont="1" applyFill="1"/>
    <xf numFmtId="0" fontId="5" fillId="0" borderId="0" xfId="0" applyFont="1" applyFill="1" applyProtection="1"/>
    <xf numFmtId="0" fontId="6" fillId="0" borderId="0" xfId="0" applyFont="1" applyFill="1" applyProtection="1"/>
    <xf numFmtId="0" fontId="7" fillId="0" borderId="0" xfId="0" applyFont="1" applyFill="1" applyAlignment="1" applyProtection="1">
      <alignment horizontal="right"/>
    </xf>
    <xf numFmtId="0" fontId="8" fillId="0" borderId="0" xfId="0" applyFont="1" applyFill="1" applyAlignment="1" applyProtection="1">
      <alignment horizontal="right"/>
    </xf>
    <xf numFmtId="0" fontId="10" fillId="0" borderId="0" xfId="0" applyFont="1" applyFill="1" applyAlignment="1" applyProtection="1"/>
    <xf numFmtId="0" fontId="12" fillId="0" borderId="0" xfId="0" applyFont="1" applyFill="1" applyAlignment="1" applyProtection="1"/>
    <xf numFmtId="0" fontId="13" fillId="0" borderId="0" xfId="0" applyFont="1" applyFill="1" applyProtection="1"/>
    <xf numFmtId="0" fontId="5" fillId="0" borderId="2" xfId="0" applyFont="1" applyFill="1" applyBorder="1" applyAlignment="1" applyProtection="1"/>
    <xf numFmtId="0" fontId="5" fillId="0" borderId="3" xfId="0" applyFont="1" applyFill="1" applyBorder="1" applyAlignment="1" applyProtection="1">
      <alignment horizontal="center" vertical="center"/>
    </xf>
    <xf numFmtId="0" fontId="14" fillId="0" borderId="0" xfId="0" applyFont="1" applyFill="1" applyBorder="1" applyAlignment="1" applyProtection="1">
      <alignment horizontal="center" vertical="center"/>
    </xf>
    <xf numFmtId="0" fontId="5" fillId="0" borderId="0" xfId="0" applyFont="1" applyFill="1" applyBorder="1" applyAlignment="1" applyProtection="1">
      <alignment horizontal="center" vertical="center"/>
    </xf>
    <xf numFmtId="0" fontId="15" fillId="0" borderId="4" xfId="0" applyFont="1" applyFill="1" applyBorder="1" applyAlignment="1" applyProtection="1">
      <alignment horizontal="center" vertical="center"/>
    </xf>
    <xf numFmtId="0" fontId="15" fillId="0" borderId="5" xfId="0" applyFont="1" applyFill="1" applyBorder="1" applyAlignment="1" applyProtection="1">
      <alignment horizontal="left" vertical="center" wrapText="1"/>
    </xf>
    <xf numFmtId="0" fontId="5" fillId="0" borderId="6" xfId="0" applyFont="1" applyFill="1" applyBorder="1" applyAlignment="1" applyProtection="1">
      <alignment horizontal="left" vertical="center" wrapText="1"/>
    </xf>
    <xf numFmtId="0" fontId="6" fillId="0" borderId="7" xfId="0" applyFont="1" applyFill="1" applyBorder="1" applyAlignment="1" applyProtection="1">
      <alignment horizontal="center" vertical="center"/>
      <protection locked="0"/>
    </xf>
    <xf numFmtId="0" fontId="5" fillId="0" borderId="8" xfId="0" applyFont="1" applyFill="1" applyBorder="1" applyAlignment="1" applyProtection="1">
      <alignment horizontal="center" vertical="center"/>
    </xf>
    <xf numFmtId="0" fontId="15" fillId="0" borderId="9" xfId="0" applyFont="1" applyFill="1" applyBorder="1" applyAlignment="1" applyProtection="1">
      <alignment horizontal="center" vertical="center"/>
    </xf>
    <xf numFmtId="0" fontId="15" fillId="0" borderId="10" xfId="0" applyFont="1" applyFill="1" applyBorder="1" applyAlignment="1" applyProtection="1">
      <alignment horizontal="left" vertical="center" wrapText="1"/>
    </xf>
    <xf numFmtId="0" fontId="16" fillId="0" borderId="11" xfId="0" applyFont="1" applyFill="1" applyBorder="1" applyAlignment="1" applyProtection="1">
      <alignment horizontal="left" vertical="center" wrapText="1"/>
    </xf>
    <xf numFmtId="165" fontId="6" fillId="0" borderId="12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 applyProtection="1">
      <alignment horizontal="center" vertical="center"/>
    </xf>
    <xf numFmtId="165" fontId="6" fillId="0" borderId="13" xfId="0" applyNumberFormat="1" applyFont="1" applyFill="1" applyBorder="1" applyAlignment="1" applyProtection="1">
      <alignment horizontal="center" vertical="center"/>
      <protection locked="0"/>
    </xf>
    <xf numFmtId="0" fontId="5" fillId="0" borderId="11" xfId="0" applyFont="1" applyFill="1" applyBorder="1" applyAlignment="1" applyProtection="1">
      <alignment horizontal="left" vertical="center" wrapText="1"/>
    </xf>
    <xf numFmtId="0" fontId="6" fillId="0" borderId="14" xfId="0" applyFont="1" applyFill="1" applyBorder="1" applyAlignment="1" applyProtection="1">
      <alignment horizontal="center" vertical="center"/>
      <protection locked="0"/>
    </xf>
    <xf numFmtId="164" fontId="6" fillId="0" borderId="14" xfId="0" applyNumberFormat="1" applyFont="1" applyFill="1" applyBorder="1" applyAlignment="1" applyProtection="1">
      <alignment horizontal="center" vertical="center"/>
      <protection locked="0"/>
    </xf>
    <xf numFmtId="1" fontId="6" fillId="0" borderId="12" xfId="0" applyNumberFormat="1" applyFont="1" applyFill="1" applyBorder="1" applyAlignment="1" applyProtection="1">
      <alignment horizontal="center" vertical="center"/>
    </xf>
    <xf numFmtId="0" fontId="17" fillId="0" borderId="15" xfId="0" applyFont="1" applyFill="1" applyBorder="1" applyAlignment="1" applyProtection="1">
      <alignment horizontal="center" vertical="center"/>
    </xf>
    <xf numFmtId="0" fontId="16" fillId="0" borderId="16" xfId="0" applyFont="1" applyFill="1" applyBorder="1" applyAlignment="1" applyProtection="1">
      <alignment horizontal="center" vertical="center" wrapText="1"/>
    </xf>
    <xf numFmtId="0" fontId="15" fillId="0" borderId="1" xfId="0" applyFont="1" applyFill="1" applyBorder="1" applyAlignment="1" applyProtection="1">
      <alignment horizontal="center" vertical="center" wrapText="1"/>
    </xf>
    <xf numFmtId="1" fontId="6" fillId="0" borderId="12" xfId="0" applyNumberFormat="1" applyFont="1" applyFill="1" applyBorder="1" applyAlignment="1" applyProtection="1">
      <alignment horizontal="center" vertical="center"/>
      <protection locked="0"/>
    </xf>
    <xf numFmtId="1" fontId="5" fillId="0" borderId="1" xfId="0" applyNumberFormat="1" applyFont="1" applyFill="1" applyBorder="1" applyAlignment="1" applyProtection="1">
      <alignment horizontal="center" vertical="center"/>
    </xf>
    <xf numFmtId="0" fontId="17" fillId="0" borderId="11" xfId="0" applyFont="1" applyFill="1" applyBorder="1" applyAlignment="1" applyProtection="1">
      <alignment horizontal="left" vertical="center" wrapText="1" indent="7"/>
    </xf>
    <xf numFmtId="0" fontId="17" fillId="0" borderId="11" xfId="0" applyFont="1" applyFill="1" applyBorder="1" applyAlignment="1" applyProtection="1">
      <alignment horizontal="left" vertical="center" wrapText="1" indent="8"/>
    </xf>
    <xf numFmtId="1" fontId="6" fillId="0" borderId="14" xfId="0" applyNumberFormat="1" applyFont="1" applyFill="1" applyBorder="1" applyAlignment="1" applyProtection="1">
      <alignment horizontal="center" vertical="center"/>
    </xf>
    <xf numFmtId="0" fontId="17" fillId="0" borderId="10" xfId="0" applyFont="1" applyFill="1" applyBorder="1" applyAlignment="1" applyProtection="1">
      <alignment horizontal="left" vertical="center" wrapText="1" indent="2"/>
    </xf>
    <xf numFmtId="0" fontId="19" fillId="0" borderId="1" xfId="0" applyFont="1" applyFill="1" applyBorder="1" applyAlignment="1" applyProtection="1">
      <alignment horizontal="center" vertical="center"/>
    </xf>
    <xf numFmtId="0" fontId="17" fillId="0" borderId="2" xfId="0" applyFont="1" applyFill="1" applyBorder="1" applyAlignment="1" applyProtection="1">
      <alignment horizontal="center" vertical="center" wrapText="1"/>
    </xf>
    <xf numFmtId="0" fontId="17" fillId="0" borderId="17" xfId="0" applyFont="1" applyFill="1" applyBorder="1" applyAlignment="1" applyProtection="1">
      <alignment horizontal="center" vertical="center" wrapText="1"/>
    </xf>
    <xf numFmtId="0" fontId="5" fillId="0" borderId="18" xfId="0" applyFont="1" applyFill="1" applyBorder="1" applyAlignment="1" applyProtection="1">
      <alignment horizontal="center" vertical="center"/>
    </xf>
    <xf numFmtId="0" fontId="19" fillId="0" borderId="0" xfId="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/>
    </xf>
    <xf numFmtId="0" fontId="11" fillId="0" borderId="0" xfId="0" applyFont="1" applyFill="1"/>
    <xf numFmtId="0" fontId="14" fillId="0" borderId="0" xfId="0" applyFont="1" applyFill="1"/>
    <xf numFmtId="0" fontId="5" fillId="0" borderId="0" xfId="0" applyFont="1" applyFill="1"/>
    <xf numFmtId="0" fontId="17" fillId="0" borderId="0" xfId="0" applyFont="1" applyFill="1"/>
    <xf numFmtId="0" fontId="6" fillId="0" borderId="7" xfId="0" applyFont="1" applyFill="1" applyBorder="1" applyAlignment="1" applyProtection="1">
      <alignment horizontal="center" vertical="center"/>
    </xf>
    <xf numFmtId="165" fontId="6" fillId="0" borderId="12" xfId="0" applyNumberFormat="1" applyFont="1" applyFill="1" applyBorder="1" applyAlignment="1" applyProtection="1">
      <alignment horizontal="center" vertical="center"/>
    </xf>
    <xf numFmtId="165" fontId="6" fillId="0" borderId="13" xfId="0" applyNumberFormat="1" applyFont="1" applyFill="1" applyBorder="1" applyAlignment="1" applyProtection="1">
      <alignment horizontal="center" vertical="center"/>
    </xf>
    <xf numFmtId="0" fontId="6" fillId="0" borderId="14" xfId="0" applyFont="1" applyFill="1" applyBorder="1" applyAlignment="1" applyProtection="1">
      <alignment horizontal="center" vertical="center"/>
    </xf>
    <xf numFmtId="164" fontId="6" fillId="0" borderId="14" xfId="0" applyNumberFormat="1" applyFont="1" applyFill="1" applyBorder="1" applyAlignment="1" applyProtection="1">
      <alignment horizontal="center" vertical="center"/>
    </xf>
    <xf numFmtId="0" fontId="17" fillId="0" borderId="15" xfId="0" applyFont="1" applyFill="1" applyBorder="1" applyAlignment="1" applyProtection="1">
      <alignment horizontal="left" vertical="center"/>
    </xf>
    <xf numFmtId="0" fontId="19" fillId="3" borderId="0" xfId="0" applyFont="1" applyFill="1"/>
    <xf numFmtId="0" fontId="5" fillId="3" borderId="0" xfId="0" applyFont="1" applyFill="1"/>
    <xf numFmtId="0" fontId="19" fillId="3" borderId="0" xfId="0" applyFont="1" applyFill="1" applyAlignment="1">
      <alignment horizontal="center"/>
    </xf>
    <xf numFmtId="0" fontId="6" fillId="0" borderId="0" xfId="0" applyFont="1" applyFill="1"/>
    <xf numFmtId="0" fontId="10" fillId="0" borderId="0" xfId="0" applyFont="1" applyFill="1" applyAlignment="1"/>
    <xf numFmtId="0" fontId="12" fillId="0" borderId="0" xfId="0" applyFont="1" applyFill="1" applyAlignment="1"/>
    <xf numFmtId="0" fontId="13" fillId="0" borderId="0" xfId="0" applyFont="1" applyFill="1"/>
    <xf numFmtId="0" fontId="5" fillId="0" borderId="2" xfId="0" applyFont="1" applyFill="1" applyBorder="1" applyAlignment="1"/>
    <xf numFmtId="0" fontId="5" fillId="0" borderId="3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center" vertical="center"/>
    </xf>
    <xf numFmtId="0" fontId="15" fillId="0" borderId="9" xfId="0" applyFont="1" applyFill="1" applyBorder="1" applyAlignment="1">
      <alignment horizontal="center" vertical="center"/>
    </xf>
    <xf numFmtId="0" fontId="15" fillId="0" borderId="10" xfId="0" applyFont="1" applyFill="1" applyBorder="1" applyAlignment="1">
      <alignment horizontal="left" vertical="center" wrapText="1"/>
    </xf>
    <xf numFmtId="0" fontId="16" fillId="0" borderId="1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left" vertical="center" wrapText="1"/>
    </xf>
    <xf numFmtId="1" fontId="6" fillId="0" borderId="12" xfId="0" applyNumberFormat="1" applyFont="1" applyFill="1" applyBorder="1" applyAlignment="1">
      <alignment horizontal="center" vertical="center"/>
    </xf>
    <xf numFmtId="0" fontId="17" fillId="0" borderId="15" xfId="0" applyFont="1" applyFill="1" applyBorder="1" applyAlignment="1">
      <alignment horizontal="left" vertical="center"/>
    </xf>
    <xf numFmtId="0" fontId="16" fillId="0" borderId="16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/>
    </xf>
    <xf numFmtId="0" fontId="17" fillId="0" borderId="11" xfId="0" applyFont="1" applyFill="1" applyBorder="1" applyAlignment="1">
      <alignment horizontal="left" vertical="center" wrapText="1" indent="7"/>
    </xf>
    <xf numFmtId="0" fontId="17" fillId="0" borderId="11" xfId="0" applyFont="1" applyFill="1" applyBorder="1" applyAlignment="1">
      <alignment horizontal="left" vertical="center" wrapText="1" indent="8"/>
    </xf>
    <xf numFmtId="1" fontId="6" fillId="0" borderId="14" xfId="0" applyNumberFormat="1" applyFont="1" applyFill="1" applyBorder="1" applyAlignment="1">
      <alignment horizontal="center" vertical="center"/>
    </xf>
    <xf numFmtId="0" fontId="17" fillId="0" borderId="10" xfId="0" applyFont="1" applyFill="1" applyBorder="1" applyAlignment="1">
      <alignment horizontal="left" vertical="center" wrapText="1" indent="2"/>
    </xf>
    <xf numFmtId="0" fontId="19" fillId="0" borderId="1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 wrapText="1"/>
    </xf>
    <xf numFmtId="0" fontId="17" fillId="0" borderId="17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/>
    </xf>
    <xf numFmtId="0" fontId="6" fillId="4" borderId="7" xfId="0" applyFont="1" applyFill="1" applyBorder="1" applyAlignment="1" applyProtection="1">
      <alignment horizontal="center" vertical="center"/>
      <protection locked="0"/>
    </xf>
    <xf numFmtId="165" fontId="6" fillId="4" borderId="12" xfId="0" applyNumberFormat="1" applyFont="1" applyFill="1" applyBorder="1" applyAlignment="1" applyProtection="1">
      <alignment horizontal="center" vertical="center"/>
      <protection locked="0"/>
    </xf>
    <xf numFmtId="0" fontId="6" fillId="4" borderId="14" xfId="0" applyFont="1" applyFill="1" applyBorder="1" applyAlignment="1" applyProtection="1">
      <alignment horizontal="center" vertical="center"/>
      <protection locked="0"/>
    </xf>
    <xf numFmtId="164" fontId="6" fillId="4" borderId="14" xfId="0" applyNumberFormat="1" applyFont="1" applyFill="1" applyBorder="1" applyAlignment="1" applyProtection="1">
      <alignment horizontal="center" vertical="center"/>
      <protection locked="0"/>
    </xf>
    <xf numFmtId="165" fontId="6" fillId="4" borderId="13" xfId="0" applyNumberFormat="1" applyFont="1" applyFill="1" applyBorder="1" applyAlignment="1" applyProtection="1">
      <alignment horizontal="center" vertical="center"/>
      <protection locked="0"/>
    </xf>
    <xf numFmtId="1" fontId="6" fillId="4" borderId="12" xfId="0" applyNumberFormat="1" applyFont="1" applyFill="1" applyBorder="1" applyAlignment="1" applyProtection="1">
      <alignment horizontal="center" vertical="center"/>
      <protection locked="0"/>
    </xf>
    <xf numFmtId="0" fontId="5" fillId="4" borderId="3" xfId="0" applyFont="1" applyFill="1" applyBorder="1" applyAlignment="1" applyProtection="1">
      <alignment horizontal="center" vertical="center"/>
    </xf>
    <xf numFmtId="0" fontId="15" fillId="0" borderId="19" xfId="0" applyFont="1" applyFill="1" applyBorder="1" applyAlignment="1" applyProtection="1">
      <alignment horizontal="center" vertical="center"/>
    </xf>
    <xf numFmtId="0" fontId="5" fillId="0" borderId="20" xfId="0" applyFont="1" applyFill="1" applyBorder="1" applyAlignment="1" applyProtection="1">
      <alignment horizontal="center" vertical="center"/>
    </xf>
    <xf numFmtId="0" fontId="6" fillId="0" borderId="21" xfId="0" applyFont="1" applyFill="1" applyBorder="1" applyAlignment="1" applyProtection="1">
      <alignment horizontal="left" vertical="center"/>
    </xf>
    <xf numFmtId="0" fontId="5" fillId="0" borderId="2" xfId="0" applyFont="1" applyFill="1" applyBorder="1" applyProtection="1"/>
    <xf numFmtId="0" fontId="5" fillId="0" borderId="22" xfId="0" applyFont="1" applyFill="1" applyBorder="1" applyProtection="1"/>
    <xf numFmtId="0" fontId="14" fillId="4" borderId="23" xfId="0" applyFont="1" applyFill="1" applyBorder="1" applyAlignment="1" applyProtection="1">
      <alignment horizontal="center" vertical="center"/>
      <protection locked="0"/>
    </xf>
    <xf numFmtId="0" fontId="5" fillId="4" borderId="3" xfId="0" applyFont="1" applyFill="1" applyBorder="1" applyAlignment="1" applyProtection="1">
      <alignment horizontal="center" vertical="center"/>
      <protection locked="0"/>
    </xf>
    <xf numFmtId="0" fontId="13" fillId="0" borderId="0" xfId="0" applyFont="1" applyFill="1" applyAlignment="1" applyProtection="1">
      <alignment horizontal="center" vertical="center"/>
    </xf>
    <xf numFmtId="0" fontId="21" fillId="0" borderId="0" xfId="0" applyFont="1" applyFill="1" applyAlignment="1" applyProtection="1"/>
    <xf numFmtId="0" fontId="14" fillId="0" borderId="0" xfId="0" applyFont="1" applyFill="1" applyAlignment="1" applyProtection="1">
      <alignment horizontal="center" vertical="center"/>
    </xf>
    <xf numFmtId="0" fontId="22" fillId="0" borderId="0" xfId="0" applyFont="1" applyFill="1" applyAlignment="1" applyProtection="1"/>
    <xf numFmtId="0" fontId="6" fillId="0" borderId="2" xfId="0" applyFont="1" applyFill="1" applyBorder="1" applyAlignment="1" applyProtection="1">
      <alignment horizontal="left" vertical="center"/>
    </xf>
    <xf numFmtId="0" fontId="5" fillId="0" borderId="22" xfId="0" applyFont="1" applyFill="1" applyBorder="1" applyAlignment="1" applyProtection="1">
      <alignment horizontal="left"/>
    </xf>
    <xf numFmtId="0" fontId="5" fillId="4" borderId="24" xfId="0" applyFont="1" applyFill="1" applyBorder="1" applyAlignment="1" applyProtection="1">
      <alignment horizontal="center" vertical="center"/>
      <protection locked="0"/>
    </xf>
    <xf numFmtId="0" fontId="5" fillId="0" borderId="2" xfId="0" applyFont="1" applyFill="1" applyBorder="1" applyAlignment="1" applyProtection="1"/>
    <xf numFmtId="0" fontId="5" fillId="0" borderId="22" xfId="0" applyFont="1" applyFill="1" applyBorder="1" applyAlignment="1" applyProtection="1"/>
    <xf numFmtId="0" fontId="5" fillId="4" borderId="23" xfId="0" applyFont="1" applyFill="1" applyBorder="1" applyAlignment="1" applyProtection="1">
      <alignment horizontal="center" vertical="center"/>
      <protection locked="0"/>
    </xf>
    <xf numFmtId="0" fontId="5" fillId="0" borderId="25" xfId="0" applyFont="1" applyFill="1" applyBorder="1" applyAlignment="1" applyProtection="1">
      <alignment horizontal="center" vertical="center"/>
    </xf>
    <xf numFmtId="0" fontId="6" fillId="0" borderId="14" xfId="0" applyFont="1" applyFill="1" applyBorder="1" applyAlignment="1" applyProtection="1">
      <alignment horizontal="center" vertical="center"/>
    </xf>
    <xf numFmtId="0" fontId="5" fillId="0" borderId="26" xfId="0" applyFont="1" applyFill="1" applyBorder="1" applyAlignment="1" applyProtection="1">
      <alignment horizontal="center" vertical="center"/>
    </xf>
    <xf numFmtId="0" fontId="15" fillId="0" borderId="2" xfId="0" applyFont="1" applyFill="1" applyBorder="1" applyAlignment="1" applyProtection="1">
      <alignment horizontal="left" vertical="center" wrapText="1"/>
    </xf>
    <xf numFmtId="0" fontId="5" fillId="0" borderId="3" xfId="0" applyFont="1" applyFill="1" applyBorder="1" applyAlignment="1" applyProtection="1">
      <alignment horizontal="left" vertical="center" wrapText="1"/>
    </xf>
    <xf numFmtId="0" fontId="6" fillId="0" borderId="19" xfId="0" applyFont="1" applyFill="1" applyBorder="1" applyAlignment="1" applyProtection="1">
      <alignment horizontal="center" vertical="center"/>
    </xf>
    <xf numFmtId="0" fontId="5" fillId="0" borderId="22" xfId="0" applyFont="1" applyFill="1" applyBorder="1" applyAlignment="1" applyProtection="1">
      <alignment horizontal="center" vertical="center"/>
    </xf>
    <xf numFmtId="0" fontId="5" fillId="0" borderId="24" xfId="0" applyFont="1" applyFill="1" applyBorder="1" applyAlignment="1" applyProtection="1">
      <alignment horizontal="center" vertical="center"/>
    </xf>
    <xf numFmtId="0" fontId="5" fillId="0" borderId="17" xfId="0" applyFont="1" applyFill="1" applyBorder="1" applyAlignment="1" applyProtection="1">
      <alignment horizontal="left" vertical="center" wrapText="1"/>
    </xf>
    <xf numFmtId="1" fontId="6" fillId="0" borderId="31" xfId="0" applyNumberFormat="1" applyFont="1" applyFill="1" applyBorder="1" applyAlignment="1" applyProtection="1">
      <alignment horizontal="center" vertical="center"/>
    </xf>
    <xf numFmtId="0" fontId="5" fillId="0" borderId="32" xfId="0" applyFont="1" applyFill="1" applyBorder="1" applyAlignment="1" applyProtection="1">
      <alignment horizontal="center" vertical="center"/>
    </xf>
    <xf numFmtId="0" fontId="5" fillId="0" borderId="33" xfId="0" applyFont="1" applyFill="1" applyBorder="1" applyAlignment="1" applyProtection="1">
      <alignment horizontal="center" vertical="center"/>
    </xf>
    <xf numFmtId="0" fontId="19" fillId="0" borderId="31" xfId="0" applyFont="1" applyFill="1" applyBorder="1" applyAlignment="1" applyProtection="1">
      <alignment horizontal="center" vertical="center"/>
    </xf>
    <xf numFmtId="164" fontId="6" fillId="0" borderId="31" xfId="0" applyNumberFormat="1" applyFont="1" applyFill="1" applyBorder="1" applyAlignment="1" applyProtection="1">
      <alignment horizontal="center" vertical="center"/>
    </xf>
    <xf numFmtId="1" fontId="6" fillId="0" borderId="19" xfId="0" applyNumberFormat="1" applyFont="1" applyFill="1" applyBorder="1" applyAlignment="1" applyProtection="1">
      <alignment horizontal="center" vertical="center"/>
    </xf>
    <xf numFmtId="1" fontId="5" fillId="0" borderId="22" xfId="0" applyNumberFormat="1" applyFont="1" applyFill="1" applyBorder="1" applyAlignment="1" applyProtection="1">
      <alignment horizontal="center" vertical="center"/>
    </xf>
    <xf numFmtId="1" fontId="6" fillId="0" borderId="13" xfId="0" applyNumberFormat="1" applyFont="1" applyFill="1" applyBorder="1" applyAlignment="1" applyProtection="1">
      <alignment horizontal="center" vertical="center"/>
    </xf>
    <xf numFmtId="1" fontId="5" fillId="0" borderId="11" xfId="0" applyNumberFormat="1" applyFont="1" applyFill="1" applyBorder="1" applyAlignment="1" applyProtection="1">
      <alignment horizontal="center" vertical="center"/>
    </xf>
    <xf numFmtId="1" fontId="6" fillId="0" borderId="9" xfId="0" applyNumberFormat="1" applyFont="1" applyFill="1" applyBorder="1" applyAlignment="1" applyProtection="1">
      <alignment horizontal="center" vertical="center"/>
    </xf>
    <xf numFmtId="1" fontId="5" fillId="0" borderId="30" xfId="0" applyNumberFormat="1" applyFont="1" applyFill="1" applyBorder="1" applyAlignment="1" applyProtection="1">
      <alignment horizontal="center" vertical="center"/>
    </xf>
    <xf numFmtId="0" fontId="5" fillId="0" borderId="10" xfId="0" applyFont="1" applyFill="1" applyBorder="1" applyAlignment="1" applyProtection="1">
      <alignment horizontal="center" vertical="center"/>
    </xf>
    <xf numFmtId="0" fontId="5" fillId="0" borderId="11" xfId="0" applyFont="1" applyFill="1" applyBorder="1" applyAlignment="1" applyProtection="1">
      <alignment horizontal="center" vertical="center"/>
    </xf>
    <xf numFmtId="1" fontId="6" fillId="0" borderId="27" xfId="0" applyNumberFormat="1" applyFont="1" applyFill="1" applyBorder="1" applyAlignment="1" applyProtection="1">
      <alignment horizontal="center" vertical="center"/>
    </xf>
    <xf numFmtId="1" fontId="5" fillId="0" borderId="12" xfId="0" applyNumberFormat="1" applyFont="1" applyFill="1" applyBorder="1" applyAlignment="1" applyProtection="1">
      <alignment horizontal="center" vertical="center"/>
    </xf>
    <xf numFmtId="1" fontId="5" fillId="0" borderId="28" xfId="0" applyNumberFormat="1" applyFont="1" applyFill="1" applyBorder="1" applyAlignment="1" applyProtection="1">
      <alignment horizontal="center" vertical="center"/>
    </xf>
    <xf numFmtId="164" fontId="14" fillId="0" borderId="19" xfId="0" applyNumberFormat="1" applyFont="1" applyFill="1" applyBorder="1" applyAlignment="1" applyProtection="1">
      <alignment horizontal="center" vertical="center"/>
    </xf>
    <xf numFmtId="0" fontId="14" fillId="0" borderId="2" xfId="0" applyFont="1" applyFill="1" applyBorder="1" applyAlignment="1" applyProtection="1">
      <alignment horizontal="center" vertical="center"/>
    </xf>
    <xf numFmtId="0" fontId="14" fillId="0" borderId="15" xfId="0" applyFont="1" applyFill="1" applyBorder="1" applyAlignment="1" applyProtection="1">
      <alignment horizontal="center" vertical="center"/>
    </xf>
    <xf numFmtId="0" fontId="14" fillId="0" borderId="20" xfId="0" applyFont="1" applyFill="1" applyBorder="1" applyAlignment="1" applyProtection="1">
      <alignment horizontal="center" vertical="center"/>
    </xf>
    <xf numFmtId="0" fontId="14" fillId="0" borderId="17" xfId="0" applyFont="1" applyFill="1" applyBorder="1" applyAlignment="1" applyProtection="1">
      <alignment horizontal="center" vertical="center"/>
    </xf>
    <xf numFmtId="0" fontId="14" fillId="0" borderId="29" xfId="0" applyFont="1" applyFill="1" applyBorder="1" applyAlignment="1" applyProtection="1">
      <alignment horizontal="center" vertical="center"/>
    </xf>
    <xf numFmtId="1" fontId="6" fillId="4" borderId="9" xfId="0" applyNumberFormat="1" applyFont="1" applyFill="1" applyBorder="1" applyAlignment="1" applyProtection="1">
      <alignment horizontal="center" vertical="center"/>
      <protection locked="0"/>
    </xf>
    <xf numFmtId="1" fontId="5" fillId="4" borderId="30" xfId="0" applyNumberFormat="1" applyFont="1" applyFill="1" applyBorder="1" applyAlignment="1" applyProtection="1">
      <alignment horizontal="center" vertical="center"/>
      <protection locked="0"/>
    </xf>
    <xf numFmtId="0" fontId="5" fillId="0" borderId="30" xfId="0" applyFont="1" applyFill="1" applyBorder="1" applyAlignment="1" applyProtection="1">
      <alignment horizontal="center" vertical="center"/>
    </xf>
    <xf numFmtId="1" fontId="6" fillId="4" borderId="13" xfId="0" applyNumberFormat="1" applyFont="1" applyFill="1" applyBorder="1" applyAlignment="1" applyProtection="1">
      <alignment horizontal="center" vertical="center"/>
      <protection locked="0"/>
    </xf>
    <xf numFmtId="1" fontId="5" fillId="4" borderId="11" xfId="0" applyNumberFormat="1" applyFont="1" applyFill="1" applyBorder="1" applyAlignment="1" applyProtection="1">
      <alignment horizontal="center" vertical="center"/>
      <protection locked="0"/>
    </xf>
    <xf numFmtId="0" fontId="6" fillId="0" borderId="21" xfId="0" applyFont="1" applyFill="1" applyBorder="1" applyAlignment="1" applyProtection="1">
      <alignment horizontal="center" vertical="center"/>
    </xf>
    <xf numFmtId="0" fontId="5" fillId="0" borderId="15" xfId="0" applyFont="1" applyFill="1" applyBorder="1" applyAlignment="1" applyProtection="1">
      <alignment horizontal="center" vertical="center"/>
    </xf>
    <xf numFmtId="0" fontId="5" fillId="0" borderId="23" xfId="0" applyFont="1" applyFill="1" applyBorder="1" applyAlignment="1" applyProtection="1">
      <alignment horizontal="center" vertical="center"/>
    </xf>
    <xf numFmtId="0" fontId="5" fillId="0" borderId="16" xfId="0" applyFont="1" applyFill="1" applyBorder="1" applyAlignment="1" applyProtection="1">
      <alignment horizontal="center" vertical="center"/>
    </xf>
    <xf numFmtId="164" fontId="6" fillId="4" borderId="13" xfId="0" applyNumberFormat="1" applyFont="1" applyFill="1" applyBorder="1" applyAlignment="1" applyProtection="1">
      <alignment horizontal="center" vertical="center"/>
      <protection locked="0"/>
    </xf>
    <xf numFmtId="0" fontId="5" fillId="4" borderId="11" xfId="0" applyFont="1" applyFill="1" applyBorder="1" applyAlignment="1" applyProtection="1">
      <alignment horizontal="center" vertical="center"/>
      <protection locked="0"/>
    </xf>
    <xf numFmtId="164" fontId="6" fillId="4" borderId="9" xfId="0" applyNumberFormat="1" applyFont="1" applyFill="1" applyBorder="1" applyAlignment="1" applyProtection="1">
      <alignment horizontal="center" vertical="center"/>
      <protection locked="0"/>
    </xf>
    <xf numFmtId="0" fontId="5" fillId="4" borderId="30" xfId="0" applyFont="1" applyFill="1" applyBorder="1" applyAlignment="1" applyProtection="1">
      <alignment horizontal="center" vertical="center"/>
      <protection locked="0"/>
    </xf>
    <xf numFmtId="0" fontId="6" fillId="4" borderId="13" xfId="0" applyFont="1" applyFill="1" applyBorder="1" applyAlignment="1" applyProtection="1">
      <alignment horizontal="center" vertical="center"/>
      <protection locked="0"/>
    </xf>
    <xf numFmtId="0" fontId="6" fillId="4" borderId="9" xfId="0" applyFont="1" applyFill="1" applyBorder="1" applyAlignment="1" applyProtection="1">
      <alignment horizontal="center" vertical="center"/>
      <protection locked="0"/>
    </xf>
    <xf numFmtId="165" fontId="6" fillId="4" borderId="13" xfId="0" applyNumberFormat="1" applyFont="1" applyFill="1" applyBorder="1" applyAlignment="1" applyProtection="1">
      <alignment horizontal="center" vertical="center"/>
      <protection locked="0"/>
    </xf>
    <xf numFmtId="0" fontId="6" fillId="4" borderId="34" xfId="0" applyFont="1" applyFill="1" applyBorder="1" applyAlignment="1" applyProtection="1">
      <alignment horizontal="center" vertical="center"/>
      <protection locked="0"/>
    </xf>
    <xf numFmtId="0" fontId="5" fillId="4" borderId="6" xfId="0" applyFont="1" applyFill="1" applyBorder="1" applyAlignment="1" applyProtection="1">
      <alignment horizontal="center" vertical="center"/>
      <protection locked="0"/>
    </xf>
    <xf numFmtId="0" fontId="6" fillId="4" borderId="35" xfId="0" applyFont="1" applyFill="1" applyBorder="1" applyAlignment="1" applyProtection="1">
      <alignment horizontal="center" vertical="center"/>
      <protection locked="0"/>
    </xf>
    <xf numFmtId="0" fontId="5" fillId="4" borderId="36" xfId="0" applyFont="1" applyFill="1" applyBorder="1" applyAlignment="1" applyProtection="1">
      <alignment horizontal="center" vertical="center"/>
      <protection locked="0"/>
    </xf>
    <xf numFmtId="165" fontId="6" fillId="4" borderId="9" xfId="0" applyNumberFormat="1" applyFont="1" applyFill="1" applyBorder="1" applyAlignment="1" applyProtection="1">
      <alignment horizontal="center" vertical="center"/>
      <protection locked="0"/>
    </xf>
    <xf numFmtId="0" fontId="14" fillId="0" borderId="23" xfId="0" applyFont="1" applyFill="1" applyBorder="1" applyAlignment="1" applyProtection="1">
      <alignment horizontal="center" vertical="center"/>
    </xf>
    <xf numFmtId="0" fontId="5" fillId="0" borderId="3" xfId="0" applyFont="1" applyFill="1" applyBorder="1" applyAlignment="1" applyProtection="1">
      <alignment horizontal="center" vertical="center"/>
    </xf>
    <xf numFmtId="0" fontId="9" fillId="0" borderId="0" xfId="0" applyFont="1" applyFill="1" applyAlignment="1" applyProtection="1"/>
    <xf numFmtId="164" fontId="6" fillId="0" borderId="13" xfId="0" applyNumberFormat="1" applyFont="1" applyFill="1" applyBorder="1" applyAlignment="1" applyProtection="1">
      <alignment horizontal="center" vertical="center"/>
    </xf>
    <xf numFmtId="164" fontId="6" fillId="0" borderId="9" xfId="0" applyNumberFormat="1" applyFont="1" applyFill="1" applyBorder="1" applyAlignment="1" applyProtection="1">
      <alignment horizontal="center" vertical="center"/>
    </xf>
    <xf numFmtId="0" fontId="6" fillId="0" borderId="13" xfId="0" applyFont="1" applyFill="1" applyBorder="1" applyAlignment="1" applyProtection="1">
      <alignment horizontal="center" vertical="center"/>
    </xf>
    <xf numFmtId="0" fontId="6" fillId="0" borderId="9" xfId="0" applyFont="1" applyFill="1" applyBorder="1" applyAlignment="1" applyProtection="1">
      <alignment horizontal="center" vertical="center"/>
    </xf>
    <xf numFmtId="165" fontId="6" fillId="0" borderId="13" xfId="0" applyNumberFormat="1" applyFont="1" applyFill="1" applyBorder="1" applyAlignment="1" applyProtection="1">
      <alignment horizontal="center" vertical="center"/>
    </xf>
    <xf numFmtId="0" fontId="6" fillId="0" borderId="34" xfId="0" applyFont="1" applyFill="1" applyBorder="1" applyAlignment="1" applyProtection="1">
      <alignment horizontal="center" vertical="center"/>
    </xf>
    <xf numFmtId="0" fontId="5" fillId="0" borderId="6" xfId="0" applyFont="1" applyFill="1" applyBorder="1" applyAlignment="1" applyProtection="1">
      <alignment horizontal="center" vertical="center"/>
    </xf>
    <xf numFmtId="0" fontId="6" fillId="0" borderId="35" xfId="0" applyFont="1" applyFill="1" applyBorder="1" applyAlignment="1" applyProtection="1">
      <alignment horizontal="center" vertical="center"/>
    </xf>
    <xf numFmtId="0" fontId="5" fillId="0" borderId="36" xfId="0" applyFont="1" applyFill="1" applyBorder="1" applyAlignment="1" applyProtection="1">
      <alignment horizontal="center" vertical="center"/>
    </xf>
    <xf numFmtId="165" fontId="6" fillId="0" borderId="9" xfId="0" applyNumberFormat="1" applyFont="1" applyFill="1" applyBorder="1" applyAlignment="1" applyProtection="1">
      <alignment horizontal="center" vertical="center"/>
    </xf>
    <xf numFmtId="165" fontId="6" fillId="0" borderId="13" xfId="0" applyNumberFormat="1" applyFont="1" applyFill="1" applyBorder="1" applyAlignment="1" applyProtection="1">
      <alignment horizontal="center" vertical="center"/>
      <protection locked="0"/>
    </xf>
    <xf numFmtId="0" fontId="5" fillId="0" borderId="11" xfId="0" applyFont="1" applyFill="1" applyBorder="1" applyAlignment="1">
      <alignment horizontal="center" vertical="center"/>
    </xf>
    <xf numFmtId="0" fontId="6" fillId="0" borderId="34" xfId="0" applyFont="1" applyFill="1" applyBorder="1" applyAlignment="1" applyProtection="1">
      <alignment horizontal="center" vertical="center"/>
      <protection locked="0"/>
    </xf>
    <xf numFmtId="0" fontId="5" fillId="0" borderId="6" xfId="0" applyFont="1" applyFill="1" applyBorder="1" applyAlignment="1">
      <alignment horizontal="center" vertical="center"/>
    </xf>
    <xf numFmtId="0" fontId="6" fillId="0" borderId="35" xfId="0" applyFont="1" applyFill="1" applyBorder="1" applyAlignment="1" applyProtection="1">
      <alignment horizontal="center" vertical="center"/>
      <protection locked="0"/>
    </xf>
    <xf numFmtId="0" fontId="5" fillId="0" borderId="36" xfId="0" applyFont="1" applyFill="1" applyBorder="1" applyAlignment="1">
      <alignment horizontal="center" vertical="center"/>
    </xf>
    <xf numFmtId="165" fontId="6" fillId="0" borderId="9" xfId="0" applyNumberFormat="1" applyFont="1" applyFill="1" applyBorder="1" applyAlignment="1" applyProtection="1">
      <alignment horizontal="center" vertical="center"/>
      <protection locked="0"/>
    </xf>
    <xf numFmtId="0" fontId="5" fillId="0" borderId="30" xfId="0" applyFont="1" applyFill="1" applyBorder="1" applyAlignment="1">
      <alignment horizontal="center" vertical="center"/>
    </xf>
    <xf numFmtId="0" fontId="6" fillId="0" borderId="9" xfId="0" applyFont="1" applyFill="1" applyBorder="1" applyAlignment="1" applyProtection="1">
      <alignment horizontal="center" vertical="center"/>
      <protection locked="0"/>
    </xf>
    <xf numFmtId="164" fontId="6" fillId="0" borderId="9" xfId="0" applyNumberFormat="1" applyFont="1" applyFill="1" applyBorder="1" applyAlignment="1" applyProtection="1">
      <alignment horizontal="center" vertical="center"/>
      <protection locked="0"/>
    </xf>
    <xf numFmtId="164" fontId="6" fillId="0" borderId="13" xfId="0" applyNumberFormat="1" applyFont="1" applyFill="1" applyBorder="1" applyAlignment="1" applyProtection="1">
      <alignment horizontal="center" vertical="center"/>
      <protection locked="0"/>
    </xf>
    <xf numFmtId="0" fontId="6" fillId="0" borderId="13" xfId="0" applyFont="1" applyFill="1" applyBorder="1" applyAlignment="1" applyProtection="1">
      <alignment horizontal="center" vertical="center"/>
      <protection locked="0"/>
    </xf>
    <xf numFmtId="1" fontId="6" fillId="0" borderId="9" xfId="0" applyNumberFormat="1" applyFont="1" applyFill="1" applyBorder="1" applyAlignment="1">
      <alignment horizontal="center" vertical="center"/>
    </xf>
    <xf numFmtId="1" fontId="6" fillId="0" borderId="13" xfId="0" applyNumberFormat="1" applyFont="1" applyFill="1" applyBorder="1" applyAlignment="1">
      <alignment horizontal="center" vertical="center"/>
    </xf>
    <xf numFmtId="1" fontId="5" fillId="0" borderId="11" xfId="0" applyNumberFormat="1" applyFont="1" applyFill="1" applyBorder="1" applyAlignment="1">
      <alignment horizontal="center" vertical="center"/>
    </xf>
    <xf numFmtId="1" fontId="5" fillId="0" borderId="30" xfId="0" applyNumberFormat="1" applyFont="1" applyFill="1" applyBorder="1" applyAlignment="1">
      <alignment horizontal="center" vertical="center"/>
    </xf>
    <xf numFmtId="1" fontId="6" fillId="0" borderId="13" xfId="0" applyNumberFormat="1" applyFont="1" applyFill="1" applyBorder="1" applyAlignment="1" applyProtection="1">
      <alignment horizontal="center" vertical="center"/>
      <protection locked="0"/>
    </xf>
    <xf numFmtId="1" fontId="6" fillId="0" borderId="9" xfId="0" applyNumberFormat="1" applyFont="1" applyFill="1" applyBorder="1" applyAlignment="1" applyProtection="1">
      <alignment horizontal="center" vertical="center"/>
      <protection locked="0"/>
    </xf>
    <xf numFmtId="0" fontId="6" fillId="0" borderId="19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5" fillId="0" borderId="25" xfId="0" applyFont="1" applyFill="1" applyBorder="1" applyAlignment="1">
      <alignment horizontal="center" vertical="center"/>
    </xf>
    <xf numFmtId="0" fontId="5" fillId="0" borderId="24" xfId="0" applyFont="1" applyFill="1" applyBorder="1" applyAlignment="1">
      <alignment horizontal="center" vertical="center"/>
    </xf>
    <xf numFmtId="0" fontId="6" fillId="0" borderId="21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5" fillId="0" borderId="23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19" fillId="0" borderId="31" xfId="0" applyFont="1" applyFill="1" applyBorder="1" applyAlignment="1">
      <alignment horizontal="center" vertical="center"/>
    </xf>
    <xf numFmtId="0" fontId="5" fillId="0" borderId="32" xfId="0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1" fontId="6" fillId="0" borderId="31" xfId="0" applyNumberFormat="1" applyFont="1" applyFill="1" applyBorder="1" applyAlignment="1">
      <alignment horizontal="center" vertical="center"/>
    </xf>
    <xf numFmtId="164" fontId="6" fillId="0" borderId="31" xfId="0" applyNumberFormat="1" applyFont="1" applyFill="1" applyBorder="1" applyAlignment="1">
      <alignment horizontal="center" vertical="center"/>
    </xf>
    <xf numFmtId="1" fontId="6" fillId="0" borderId="19" xfId="0" applyNumberFormat="1" applyFont="1" applyFill="1" applyBorder="1" applyAlignment="1">
      <alignment horizontal="center" vertical="center"/>
    </xf>
    <xf numFmtId="1" fontId="5" fillId="0" borderId="22" xfId="0" applyNumberFormat="1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5" fillId="0" borderId="26" xfId="0" applyFont="1" applyFill="1" applyBorder="1" applyAlignment="1">
      <alignment horizontal="center" vertical="center"/>
    </xf>
    <xf numFmtId="1" fontId="6" fillId="0" borderId="27" xfId="0" applyNumberFormat="1" applyFont="1" applyFill="1" applyBorder="1" applyAlignment="1">
      <alignment horizontal="center" vertical="center"/>
    </xf>
    <xf numFmtId="1" fontId="5" fillId="0" borderId="12" xfId="0" applyNumberFormat="1" applyFont="1" applyFill="1" applyBorder="1" applyAlignment="1">
      <alignment horizontal="center" vertical="center"/>
    </xf>
    <xf numFmtId="1" fontId="5" fillId="0" borderId="28" xfId="0" applyNumberFormat="1" applyFont="1" applyFill="1" applyBorder="1" applyAlignment="1">
      <alignment horizontal="center" vertical="center"/>
    </xf>
    <xf numFmtId="164" fontId="14" fillId="0" borderId="19" xfId="0" applyNumberFormat="1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0" fontId="14" fillId="0" borderId="17" xfId="0" applyFont="1" applyFill="1" applyBorder="1" applyAlignment="1">
      <alignment horizontal="center" vertical="center"/>
    </xf>
    <xf numFmtId="0" fontId="14" fillId="0" borderId="29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left" vertical="center" wrapText="1"/>
    </xf>
    <xf numFmtId="0" fontId="5" fillId="0" borderId="17" xfId="0" applyFont="1" applyFill="1" applyBorder="1" applyAlignment="1">
      <alignment horizontal="left" vertical="center" wrapText="1"/>
    </xf>
    <xf numFmtId="0" fontId="5" fillId="0" borderId="10" xfId="0" applyFont="1" applyFill="1" applyBorder="1" applyAlignment="1">
      <alignment horizontal="center" vertical="center"/>
    </xf>
    <xf numFmtId="0" fontId="15" fillId="0" borderId="19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left" vertical="center" wrapText="1"/>
    </xf>
    <xf numFmtId="0" fontId="5" fillId="0" borderId="20" xfId="0" applyFont="1" applyFill="1" applyBorder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21" fillId="0" borderId="0" xfId="0" applyFont="1" applyFill="1" applyAlignment="1"/>
    <xf numFmtId="0" fontId="14" fillId="0" borderId="0" xfId="0" applyFont="1" applyFill="1" applyAlignment="1">
      <alignment horizontal="center" vertical="center"/>
    </xf>
    <xf numFmtId="0" fontId="22" fillId="0" borderId="0" xfId="0" applyFont="1" applyFill="1" applyAlignment="1"/>
    <xf numFmtId="0" fontId="5" fillId="0" borderId="22" xfId="0" applyFont="1" applyFill="1" applyBorder="1" applyAlignment="1">
      <alignment horizontal="left"/>
    </xf>
    <xf numFmtId="0" fontId="5" fillId="0" borderId="3" xfId="0" applyFont="1" applyFill="1" applyBorder="1" applyAlignment="1">
      <alignment horizontal="center" vertical="center"/>
    </xf>
    <xf numFmtId="0" fontId="6" fillId="0" borderId="21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/>
    <xf numFmtId="0" fontId="5" fillId="0" borderId="22" xfId="0" applyFont="1" applyFill="1" applyBorder="1" applyAlignment="1"/>
    <xf numFmtId="0" fontId="5" fillId="0" borderId="2" xfId="0" applyFont="1" applyFill="1" applyBorder="1"/>
    <xf numFmtId="0" fontId="5" fillId="0" borderId="22" xfId="0" applyFont="1" applyFill="1" applyBorder="1"/>
    <xf numFmtId="0" fontId="14" fillId="0" borderId="2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1</xdr:row>
      <xdr:rowOff>152400</xdr:rowOff>
    </xdr:from>
    <xdr:to>
      <xdr:col>2</xdr:col>
      <xdr:colOff>704850</xdr:colOff>
      <xdr:row>4</xdr:row>
      <xdr:rowOff>333375</xdr:rowOff>
    </xdr:to>
    <xdr:pic>
      <xdr:nvPicPr>
        <xdr:cNvPr id="40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" y="533400"/>
          <a:ext cx="91440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1</xdr:row>
      <xdr:rowOff>152400</xdr:rowOff>
    </xdr:from>
    <xdr:to>
      <xdr:col>2</xdr:col>
      <xdr:colOff>704850</xdr:colOff>
      <xdr:row>4</xdr:row>
      <xdr:rowOff>333375</xdr:rowOff>
    </xdr:to>
    <xdr:pic>
      <xdr:nvPicPr>
        <xdr:cNvPr id="30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" y="533400"/>
          <a:ext cx="91440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1</xdr:row>
      <xdr:rowOff>152400</xdr:rowOff>
    </xdr:from>
    <xdr:to>
      <xdr:col>2</xdr:col>
      <xdr:colOff>704850</xdr:colOff>
      <xdr:row>4</xdr:row>
      <xdr:rowOff>333375</xdr:rowOff>
    </xdr:to>
    <xdr:pic>
      <xdr:nvPicPr>
        <xdr:cNvPr id="1044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" y="533400"/>
          <a:ext cx="91440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B1:T37"/>
  <sheetViews>
    <sheetView tabSelected="1" zoomScaleNormal="100" workbookViewId="0">
      <selection activeCell="D5" sqref="D5:M5"/>
    </sheetView>
  </sheetViews>
  <sheetFormatPr defaultRowHeight="12.75" x14ac:dyDescent="0.2"/>
  <cols>
    <col min="1" max="1" width="7.7109375" style="1" customWidth="1"/>
    <col min="2" max="2" width="3.5703125" style="1" customWidth="1"/>
    <col min="3" max="3" width="16" style="1" customWidth="1"/>
    <col min="4" max="4" width="20.140625" style="1" customWidth="1"/>
    <col min="5" max="5" width="9.7109375" style="1" customWidth="1"/>
    <col min="6" max="6" width="2.7109375" style="1" customWidth="1"/>
    <col min="7" max="7" width="11.7109375" style="1" customWidth="1"/>
    <col min="8" max="8" width="2.7109375" style="1" customWidth="1"/>
    <col min="9" max="9" width="9.7109375" style="1" customWidth="1"/>
    <col min="10" max="10" width="1.7109375" style="1" customWidth="1"/>
    <col min="11" max="11" width="9.7109375" style="1" customWidth="1"/>
    <col min="12" max="12" width="2.7109375" style="1" customWidth="1"/>
    <col min="13" max="13" width="11.7109375" style="1" customWidth="1"/>
    <col min="14" max="14" width="2.7109375" style="1" customWidth="1"/>
    <col min="15" max="15" width="9.7109375" style="1" customWidth="1"/>
    <col min="16" max="16" width="8.7109375" style="1" customWidth="1"/>
    <col min="17" max="16384" width="9.140625" style="1"/>
  </cols>
  <sheetData>
    <row r="1" spans="2:17" ht="30" customHeight="1" x14ac:dyDescent="0.2"/>
    <row r="2" spans="2:17" ht="16.5" x14ac:dyDescent="0.25"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3"/>
      <c r="O2" s="14" t="s">
        <v>40</v>
      </c>
    </row>
    <row r="3" spans="2:17" ht="15.75" x14ac:dyDescent="0.25"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3"/>
      <c r="O3" s="15" t="s">
        <v>41</v>
      </c>
    </row>
    <row r="4" spans="2:17" ht="27" customHeight="1" x14ac:dyDescent="0.4">
      <c r="B4" s="12"/>
      <c r="C4" s="12"/>
      <c r="D4" s="110" t="s">
        <v>39</v>
      </c>
      <c r="E4" s="111"/>
      <c r="F4" s="111"/>
      <c r="G4" s="111"/>
      <c r="H4" s="111"/>
      <c r="I4" s="111"/>
      <c r="J4" s="111"/>
      <c r="K4" s="111"/>
      <c r="L4" s="111"/>
      <c r="M4" s="111"/>
      <c r="N4" s="16"/>
      <c r="O4" s="12"/>
    </row>
    <row r="5" spans="2:17" ht="27" customHeight="1" x14ac:dyDescent="0.4">
      <c r="B5" s="12"/>
      <c r="C5" s="12"/>
      <c r="D5" s="110" t="s">
        <v>46</v>
      </c>
      <c r="E5" s="111"/>
      <c r="F5" s="111"/>
      <c r="G5" s="111"/>
      <c r="H5" s="111"/>
      <c r="I5" s="111"/>
      <c r="J5" s="111"/>
      <c r="K5" s="111"/>
      <c r="L5" s="111"/>
      <c r="M5" s="111"/>
      <c r="N5" s="16"/>
      <c r="O5" s="12"/>
    </row>
    <row r="6" spans="2:17" ht="20.100000000000001" customHeight="1" x14ac:dyDescent="0.3">
      <c r="B6" s="12"/>
      <c r="C6" s="12"/>
      <c r="D6" s="112" t="s">
        <v>38</v>
      </c>
      <c r="E6" s="113"/>
      <c r="F6" s="113"/>
      <c r="G6" s="113"/>
      <c r="H6" s="113"/>
      <c r="I6" s="113"/>
      <c r="J6" s="113"/>
      <c r="K6" s="113"/>
      <c r="L6" s="113"/>
      <c r="M6" s="113"/>
      <c r="N6" s="17"/>
      <c r="O6" s="12"/>
    </row>
    <row r="7" spans="2:17" ht="22.5" x14ac:dyDescent="0.3">
      <c r="B7" s="12"/>
      <c r="C7" s="12"/>
      <c r="D7" s="12"/>
      <c r="E7" s="12"/>
      <c r="F7" s="12"/>
      <c r="G7" s="12"/>
      <c r="H7" s="12"/>
      <c r="I7" s="18"/>
      <c r="J7" s="18"/>
      <c r="K7" s="12"/>
      <c r="L7" s="12"/>
      <c r="M7" s="12"/>
      <c r="N7" s="12"/>
      <c r="O7" s="12"/>
    </row>
    <row r="8" spans="2:17" ht="14.1" customHeight="1" x14ac:dyDescent="0.25">
      <c r="B8" s="105" t="s">
        <v>4</v>
      </c>
      <c r="C8" s="106"/>
      <c r="D8" s="107"/>
      <c r="E8" s="105" t="s">
        <v>24</v>
      </c>
      <c r="F8" s="114"/>
      <c r="G8" s="117"/>
      <c r="H8" s="117"/>
      <c r="I8" s="117"/>
      <c r="J8" s="117"/>
      <c r="K8" s="118"/>
      <c r="L8" s="19"/>
      <c r="M8" s="114" t="s">
        <v>5</v>
      </c>
      <c r="N8" s="114"/>
      <c r="O8" s="115"/>
      <c r="P8" s="2"/>
      <c r="Q8" s="2"/>
    </row>
    <row r="9" spans="2:17" ht="18.95" customHeight="1" x14ac:dyDescent="0.25">
      <c r="B9" s="108"/>
      <c r="C9" s="109"/>
      <c r="D9" s="109"/>
      <c r="E9" s="119"/>
      <c r="F9" s="109"/>
      <c r="G9" s="109"/>
      <c r="H9" s="109"/>
      <c r="I9" s="109"/>
      <c r="J9" s="109"/>
      <c r="K9" s="116"/>
      <c r="L9" s="102"/>
      <c r="M9" s="109"/>
      <c r="N9" s="109"/>
      <c r="O9" s="116"/>
      <c r="P9" s="2"/>
      <c r="Q9" s="2"/>
    </row>
    <row r="10" spans="2:17" ht="35.1" customHeight="1" thickBot="1" x14ac:dyDescent="0.3">
      <c r="B10" s="21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"/>
      <c r="Q10" s="2"/>
    </row>
    <row r="11" spans="2:17" ht="35.1" customHeight="1" x14ac:dyDescent="0.2">
      <c r="B11" s="23" t="s">
        <v>6</v>
      </c>
      <c r="C11" s="24" t="s">
        <v>1</v>
      </c>
      <c r="D11" s="25"/>
      <c r="E11" s="169"/>
      <c r="F11" s="170"/>
      <c r="G11" s="96"/>
      <c r="H11" s="167"/>
      <c r="I11" s="168"/>
      <c r="J11" s="27"/>
      <c r="K11" s="169"/>
      <c r="L11" s="170"/>
      <c r="M11" s="96"/>
      <c r="N11" s="167"/>
      <c r="O11" s="168"/>
      <c r="P11" s="3"/>
      <c r="Q11" s="3"/>
    </row>
    <row r="12" spans="2:17" ht="35.1" customHeight="1" x14ac:dyDescent="0.2">
      <c r="B12" s="28" t="s">
        <v>7</v>
      </c>
      <c r="C12" s="29" t="s">
        <v>2</v>
      </c>
      <c r="D12" s="30"/>
      <c r="E12" s="171"/>
      <c r="F12" s="163"/>
      <c r="G12" s="97"/>
      <c r="H12" s="166"/>
      <c r="I12" s="161"/>
      <c r="J12" s="32"/>
      <c r="K12" s="171"/>
      <c r="L12" s="163"/>
      <c r="M12" s="100"/>
      <c r="N12" s="166"/>
      <c r="O12" s="161"/>
      <c r="P12" s="4"/>
      <c r="Q12" s="4"/>
    </row>
    <row r="13" spans="2:17" ht="35.1" customHeight="1" x14ac:dyDescent="0.2">
      <c r="B13" s="28" t="s">
        <v>8</v>
      </c>
      <c r="C13" s="29" t="s">
        <v>0</v>
      </c>
      <c r="D13" s="34"/>
      <c r="E13" s="165"/>
      <c r="F13" s="163"/>
      <c r="G13" s="98"/>
      <c r="H13" s="164"/>
      <c r="I13" s="161"/>
      <c r="J13" s="32"/>
      <c r="K13" s="165"/>
      <c r="L13" s="163"/>
      <c r="M13" s="98"/>
      <c r="N13" s="164"/>
      <c r="O13" s="161"/>
      <c r="P13" s="3"/>
      <c r="Q13" s="3"/>
    </row>
    <row r="14" spans="2:17" ht="35.1" customHeight="1" x14ac:dyDescent="0.2">
      <c r="B14" s="28" t="s">
        <v>9</v>
      </c>
      <c r="C14" s="29" t="s">
        <v>3</v>
      </c>
      <c r="D14" s="34"/>
      <c r="E14" s="162"/>
      <c r="F14" s="163"/>
      <c r="G14" s="99"/>
      <c r="H14" s="160"/>
      <c r="I14" s="161"/>
      <c r="J14" s="32"/>
      <c r="K14" s="162"/>
      <c r="L14" s="163"/>
      <c r="M14" s="99"/>
      <c r="N14" s="160"/>
      <c r="O14" s="161"/>
      <c r="P14" s="3"/>
      <c r="Q14" s="3"/>
    </row>
    <row r="15" spans="2:17" ht="35.1" customHeight="1" x14ac:dyDescent="0.2">
      <c r="B15" s="28" t="s">
        <v>10</v>
      </c>
      <c r="C15" s="29" t="s">
        <v>18</v>
      </c>
      <c r="D15" s="34"/>
      <c r="E15" s="138" t="str">
        <f>IF(E14="","",MROUND(E14*25.4,1))</f>
        <v/>
      </c>
      <c r="F15" s="153"/>
      <c r="G15" s="37" t="str">
        <f>IF(G14="","",MROUND(G14*25.4,1))</f>
        <v/>
      </c>
      <c r="H15" s="136" t="str">
        <f>IF(H14="","",MROUND(H14*25.4,1))</f>
        <v/>
      </c>
      <c r="I15" s="141"/>
      <c r="J15" s="32"/>
      <c r="K15" s="138" t="str">
        <f>IF(K14="","",MROUND(K14*25.4,1))</f>
        <v/>
      </c>
      <c r="L15" s="153"/>
      <c r="M15" s="37" t="str">
        <f>IF(M14="","",MROUND(M14*25.4,1))</f>
        <v/>
      </c>
      <c r="N15" s="136" t="str">
        <f>IF(N14="","",MROUND(N14*25.4,1))</f>
        <v/>
      </c>
      <c r="O15" s="141"/>
      <c r="P15" s="3"/>
      <c r="Q15" s="3"/>
    </row>
    <row r="16" spans="2:17" ht="17.45" customHeight="1" x14ac:dyDescent="0.2">
      <c r="B16" s="103" t="s">
        <v>11</v>
      </c>
      <c r="C16" s="123" t="s">
        <v>19</v>
      </c>
      <c r="D16" s="38" t="s">
        <v>36</v>
      </c>
      <c r="E16" s="125" t="str">
        <f>IF(E15="","",FLOOR(((E15-150)/75),1))</f>
        <v/>
      </c>
      <c r="F16" s="126"/>
      <c r="G16" s="121" t="str">
        <f>IF(G15="","",FLOOR(((G15-150)/75),1))</f>
        <v/>
      </c>
      <c r="H16" s="156" t="str">
        <f>IF(H15="","",FLOOR(((H15-150)/75),1))</f>
        <v/>
      </c>
      <c r="I16" s="157"/>
      <c r="J16" s="32"/>
      <c r="K16" s="125" t="str">
        <f>IF(K15="","",FLOOR(((K15-150)/75),1))</f>
        <v/>
      </c>
      <c r="L16" s="126"/>
      <c r="M16" s="121" t="str">
        <f>IF(M15="","",FLOOR(((M15-150)/75),1))</f>
        <v/>
      </c>
      <c r="N16" s="156" t="str">
        <f>IF(N15="","",FLOOR(((N15-150)/75),1))</f>
        <v/>
      </c>
      <c r="O16" s="157"/>
      <c r="P16" s="3"/>
      <c r="Q16" s="3"/>
    </row>
    <row r="17" spans="2:20" s="5" customFormat="1" ht="27" customHeight="1" x14ac:dyDescent="0.2">
      <c r="B17" s="120"/>
      <c r="C17" s="124"/>
      <c r="D17" s="39" t="s">
        <v>37</v>
      </c>
      <c r="E17" s="120"/>
      <c r="F17" s="127"/>
      <c r="G17" s="122"/>
      <c r="H17" s="158"/>
      <c r="I17" s="159"/>
      <c r="J17" s="40"/>
      <c r="K17" s="120"/>
      <c r="L17" s="127"/>
      <c r="M17" s="122"/>
      <c r="N17" s="158"/>
      <c r="O17" s="159"/>
      <c r="P17" s="6"/>
      <c r="Q17" s="6"/>
      <c r="R17" s="6"/>
      <c r="S17" s="6"/>
      <c r="T17" s="6"/>
    </row>
    <row r="18" spans="2:20" ht="35.1" customHeight="1" x14ac:dyDescent="0.2">
      <c r="B18" s="28" t="s">
        <v>12</v>
      </c>
      <c r="C18" s="29" t="s">
        <v>20</v>
      </c>
      <c r="D18" s="34"/>
      <c r="E18" s="151"/>
      <c r="F18" s="152"/>
      <c r="G18" s="101"/>
      <c r="H18" s="154"/>
      <c r="I18" s="155"/>
      <c r="J18" s="42"/>
      <c r="K18" s="151"/>
      <c r="L18" s="152"/>
      <c r="M18" s="101"/>
      <c r="N18" s="154"/>
      <c r="O18" s="155"/>
      <c r="P18" s="7"/>
      <c r="Q18" s="7"/>
    </row>
    <row r="19" spans="2:20" ht="35.1" customHeight="1" x14ac:dyDescent="0.2">
      <c r="B19" s="28" t="s">
        <v>13</v>
      </c>
      <c r="C19" s="29" t="s">
        <v>21</v>
      </c>
      <c r="D19" s="34"/>
      <c r="E19" s="151"/>
      <c r="F19" s="152"/>
      <c r="G19" s="101"/>
      <c r="H19" s="154"/>
      <c r="I19" s="155"/>
      <c r="J19" s="42"/>
      <c r="K19" s="151"/>
      <c r="L19" s="152"/>
      <c r="M19" s="101"/>
      <c r="N19" s="154"/>
      <c r="O19" s="155"/>
      <c r="P19" s="7"/>
      <c r="Q19" s="7"/>
    </row>
    <row r="20" spans="2:20" ht="35.1" customHeight="1" x14ac:dyDescent="0.2">
      <c r="B20" s="28" t="s">
        <v>14</v>
      </c>
      <c r="C20" s="29" t="s">
        <v>22</v>
      </c>
      <c r="D20" s="43" t="s">
        <v>34</v>
      </c>
      <c r="E20" s="138" t="str">
        <f>IF(E19="","",MROUND(E19-E18,0.1))</f>
        <v/>
      </c>
      <c r="F20" s="139"/>
      <c r="G20" s="37" t="str">
        <f>IF(G19="","",MROUND(G19-G18,0.1))</f>
        <v/>
      </c>
      <c r="H20" s="136" t="str">
        <f>IF(H19="","",MROUND(H19-H18,0.1))</f>
        <v/>
      </c>
      <c r="I20" s="137"/>
      <c r="J20" s="42"/>
      <c r="K20" s="138" t="str">
        <f>IF(K19="","",MROUND(K19-K18,1))</f>
        <v/>
      </c>
      <c r="L20" s="139"/>
      <c r="M20" s="37" t="str">
        <f>IF(M19="","",MROUND(M19-M18,1))</f>
        <v/>
      </c>
      <c r="N20" s="136" t="str">
        <f>IF(N19="","",MROUND(N19-N18,1))</f>
        <v/>
      </c>
      <c r="O20" s="137"/>
      <c r="P20" s="7"/>
      <c r="Q20" s="7"/>
    </row>
    <row r="21" spans="2:20" ht="35.1" customHeight="1" x14ac:dyDescent="0.2">
      <c r="B21" s="28" t="s">
        <v>15</v>
      </c>
      <c r="C21" s="29" t="s">
        <v>23</v>
      </c>
      <c r="D21" s="44" t="s">
        <v>35</v>
      </c>
      <c r="E21" s="134" t="str">
        <f>IF(E20="","",(MROUND((E20/E16),0.1)))</f>
        <v/>
      </c>
      <c r="F21" s="135"/>
      <c r="G21" s="45" t="str">
        <f>IF(G20="","",(MROUND((G20/G16),0.1)))</f>
        <v/>
      </c>
      <c r="H21" s="136" t="str">
        <f>IF(H20="","",(MROUND((H20/H16),0.1)))</f>
        <v/>
      </c>
      <c r="I21" s="137"/>
      <c r="J21" s="42"/>
      <c r="K21" s="138" t="str">
        <f>IF(K20="","",(MROUND((K20/K16),0.1)))</f>
        <v/>
      </c>
      <c r="L21" s="139"/>
      <c r="M21" s="45" t="str">
        <f>IF(M20="","",(MROUND((M20/M16),0.1)))</f>
        <v/>
      </c>
      <c r="N21" s="136" t="str">
        <f>IF(N20="","",(MROUND((N20/N16),0.1)))</f>
        <v/>
      </c>
      <c r="O21" s="137"/>
      <c r="P21" s="3"/>
      <c r="Q21" s="3"/>
    </row>
    <row r="22" spans="2:20" ht="35.1" customHeight="1" x14ac:dyDescent="0.2">
      <c r="B22" s="28" t="s">
        <v>16</v>
      </c>
      <c r="C22" s="29" t="s">
        <v>26</v>
      </c>
      <c r="D22" s="46" t="s">
        <v>42</v>
      </c>
      <c r="E22" s="129"/>
      <c r="F22" s="138" t="str">
        <f>IF(H21="","",(MROUND(((E21+G21+H21)/3),1)))</f>
        <v/>
      </c>
      <c r="G22" s="140"/>
      <c r="H22" s="141"/>
      <c r="I22" s="132"/>
      <c r="J22" s="47"/>
      <c r="K22" s="133"/>
      <c r="L22" s="142" t="str">
        <f>IF(N21="","",(MROUND(((K21+M21+N21)/3),1)))</f>
        <v/>
      </c>
      <c r="M22" s="143"/>
      <c r="N22" s="144"/>
      <c r="O22" s="129"/>
      <c r="P22" s="3"/>
      <c r="Q22" s="3"/>
    </row>
    <row r="23" spans="2:20" ht="17.45" customHeight="1" x14ac:dyDescent="0.2">
      <c r="B23" s="103" t="s">
        <v>17</v>
      </c>
      <c r="C23" s="123" t="s">
        <v>27</v>
      </c>
      <c r="D23" s="48" t="s">
        <v>25</v>
      </c>
      <c r="E23" s="130"/>
      <c r="F23" s="145" t="str">
        <f>IF(H21="","",IF(F22&gt;75,"Fail","Pass"))</f>
        <v/>
      </c>
      <c r="G23" s="146"/>
      <c r="H23" s="147"/>
      <c r="I23" s="130"/>
      <c r="J23" s="32"/>
      <c r="K23" s="130"/>
      <c r="L23" s="145" t="str">
        <f>IF(N21="","",IF(L22&gt;75,"Fail","Pass"))</f>
        <v/>
      </c>
      <c r="M23" s="146"/>
      <c r="N23" s="147"/>
      <c r="O23" s="130"/>
      <c r="P23" s="3"/>
      <c r="Q23" s="3"/>
    </row>
    <row r="24" spans="2:20" ht="17.45" customHeight="1" thickBot="1" x14ac:dyDescent="0.25">
      <c r="B24" s="104"/>
      <c r="C24" s="128"/>
      <c r="D24" s="49" t="s">
        <v>43</v>
      </c>
      <c r="E24" s="131"/>
      <c r="F24" s="148"/>
      <c r="G24" s="149"/>
      <c r="H24" s="150"/>
      <c r="I24" s="131"/>
      <c r="J24" s="50"/>
      <c r="K24" s="131"/>
      <c r="L24" s="148"/>
      <c r="M24" s="149"/>
      <c r="N24" s="150"/>
      <c r="O24" s="131"/>
      <c r="P24" s="8"/>
      <c r="Q24" s="8"/>
    </row>
    <row r="25" spans="2:20" ht="22.5" customHeight="1" x14ac:dyDescent="0.2">
      <c r="B25" s="51"/>
      <c r="C25" s="51"/>
      <c r="D25" s="51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</row>
    <row r="26" spans="2:20" ht="22.5" customHeight="1" x14ac:dyDescent="0.3">
      <c r="B26" s="56" t="s">
        <v>44</v>
      </c>
      <c r="C26" s="56"/>
      <c r="D26" s="56"/>
      <c r="E26" s="56"/>
      <c r="F26" s="56"/>
      <c r="G26" s="56"/>
      <c r="H26" s="56"/>
      <c r="I26" s="56"/>
      <c r="J26" s="55"/>
      <c r="K26" s="53"/>
      <c r="L26" s="53"/>
      <c r="M26" s="55"/>
      <c r="N26" s="55"/>
      <c r="O26" s="55"/>
    </row>
    <row r="27" spans="2:20" ht="22.5" customHeight="1" x14ac:dyDescent="0.2">
      <c r="B27" s="56" t="s">
        <v>45</v>
      </c>
      <c r="C27" s="56"/>
      <c r="D27" s="56"/>
      <c r="E27" s="56"/>
      <c r="F27" s="56"/>
      <c r="G27" s="56"/>
      <c r="H27" s="56"/>
      <c r="I27" s="56"/>
      <c r="J27" s="55"/>
      <c r="K27" s="55"/>
      <c r="L27" s="55"/>
      <c r="M27" s="55"/>
      <c r="N27" s="55"/>
      <c r="O27" s="55"/>
    </row>
    <row r="28" spans="2:20" ht="22.5" customHeight="1" x14ac:dyDescent="0.25">
      <c r="B28" s="63"/>
      <c r="C28" s="63"/>
      <c r="D28" s="63"/>
      <c r="E28" s="64"/>
      <c r="F28" s="64"/>
      <c r="G28" s="64"/>
      <c r="H28" s="64"/>
      <c r="I28" s="64"/>
      <c r="J28" s="64"/>
      <c r="K28" s="65"/>
      <c r="L28" s="65"/>
      <c r="M28" s="65"/>
      <c r="N28" s="65"/>
      <c r="O28" s="64"/>
    </row>
    <row r="29" spans="2:20" ht="15.75" x14ac:dyDescent="0.25">
      <c r="B29" s="63"/>
      <c r="C29" s="63"/>
      <c r="D29" s="63"/>
      <c r="E29" s="64"/>
      <c r="F29" s="64"/>
      <c r="G29" s="64"/>
      <c r="H29" s="64"/>
      <c r="I29" s="64"/>
      <c r="J29" s="64"/>
      <c r="K29" s="64"/>
      <c r="L29" s="64"/>
      <c r="M29" s="64"/>
      <c r="N29" s="64"/>
      <c r="O29" s="64"/>
    </row>
    <row r="30" spans="2:20" ht="15.75" x14ac:dyDescent="0.25">
      <c r="B30" s="63"/>
      <c r="C30" s="63"/>
      <c r="D30" s="63"/>
      <c r="E30" s="64"/>
      <c r="F30" s="64"/>
      <c r="G30" s="64"/>
      <c r="H30" s="64"/>
      <c r="I30" s="64"/>
      <c r="J30" s="64"/>
      <c r="K30" s="64"/>
      <c r="L30" s="64"/>
      <c r="M30" s="64"/>
      <c r="N30" s="64"/>
      <c r="O30" s="64"/>
    </row>
    <row r="31" spans="2:20" ht="15.75" x14ac:dyDescent="0.25">
      <c r="B31" s="9"/>
      <c r="C31" s="9"/>
      <c r="D31" s="9"/>
      <c r="E31" s="9"/>
      <c r="F31" s="9"/>
    </row>
    <row r="32" spans="2:20" ht="15.75" x14ac:dyDescent="0.25">
      <c r="B32" s="9"/>
      <c r="C32" s="9"/>
      <c r="D32" s="9"/>
    </row>
    <row r="33" spans="2:8" ht="15.75" x14ac:dyDescent="0.25">
      <c r="B33" s="9"/>
      <c r="C33" s="9"/>
      <c r="D33" s="9"/>
    </row>
    <row r="34" spans="2:8" ht="15.75" x14ac:dyDescent="0.25">
      <c r="B34" s="11"/>
      <c r="C34" s="11"/>
      <c r="D34" s="11"/>
      <c r="G34" s="9"/>
      <c r="H34" s="9"/>
    </row>
    <row r="36" spans="2:8" x14ac:dyDescent="0.2">
      <c r="B36" s="11"/>
      <c r="C36" s="11"/>
      <c r="D36" s="11"/>
    </row>
    <row r="37" spans="2:8" x14ac:dyDescent="0.2">
      <c r="B37" s="11"/>
      <c r="C37" s="11"/>
      <c r="D37" s="11"/>
    </row>
  </sheetData>
  <sheetProtection sheet="1" objects="1" scenarios="1"/>
  <mergeCells count="63">
    <mergeCell ref="H12:I12"/>
    <mergeCell ref="H11:I11"/>
    <mergeCell ref="E11:F11"/>
    <mergeCell ref="E12:F12"/>
    <mergeCell ref="N11:O11"/>
    <mergeCell ref="K11:L11"/>
    <mergeCell ref="K12:L12"/>
    <mergeCell ref="N12:O12"/>
    <mergeCell ref="K16:L17"/>
    <mergeCell ref="N16:O17"/>
    <mergeCell ref="K13:L13"/>
    <mergeCell ref="K14:L14"/>
    <mergeCell ref="N14:O14"/>
    <mergeCell ref="N13:O13"/>
    <mergeCell ref="N19:O19"/>
    <mergeCell ref="N18:O18"/>
    <mergeCell ref="K18:L18"/>
    <mergeCell ref="K20:L20"/>
    <mergeCell ref="K19:L19"/>
    <mergeCell ref="N20:O20"/>
    <mergeCell ref="H14:I14"/>
    <mergeCell ref="E14:F14"/>
    <mergeCell ref="H13:I13"/>
    <mergeCell ref="E13:F13"/>
    <mergeCell ref="N15:O15"/>
    <mergeCell ref="K15:L15"/>
    <mergeCell ref="E18:F18"/>
    <mergeCell ref="E15:F15"/>
    <mergeCell ref="H20:I20"/>
    <mergeCell ref="H19:I19"/>
    <mergeCell ref="H18:I18"/>
    <mergeCell ref="H16:I17"/>
    <mergeCell ref="H15:I15"/>
    <mergeCell ref="E20:F20"/>
    <mergeCell ref="E19:F19"/>
    <mergeCell ref="E22:E24"/>
    <mergeCell ref="I22:I24"/>
    <mergeCell ref="O22:O24"/>
    <mergeCell ref="K22:K24"/>
    <mergeCell ref="E21:F21"/>
    <mergeCell ref="H21:I21"/>
    <mergeCell ref="K21:L21"/>
    <mergeCell ref="N21:O21"/>
    <mergeCell ref="F22:H22"/>
    <mergeCell ref="L22:N22"/>
    <mergeCell ref="F23:H24"/>
    <mergeCell ref="L23:N24"/>
    <mergeCell ref="B23:B24"/>
    <mergeCell ref="B8:D8"/>
    <mergeCell ref="B9:D9"/>
    <mergeCell ref="D4:M4"/>
    <mergeCell ref="D5:M5"/>
    <mergeCell ref="D6:M6"/>
    <mergeCell ref="M8:O8"/>
    <mergeCell ref="M9:O9"/>
    <mergeCell ref="E8:K8"/>
    <mergeCell ref="E9:K9"/>
    <mergeCell ref="B16:B17"/>
    <mergeCell ref="G16:G17"/>
    <mergeCell ref="C16:C17"/>
    <mergeCell ref="E16:F17"/>
    <mergeCell ref="M16:M17"/>
    <mergeCell ref="C23:C24"/>
  </mergeCells>
  <phoneticPr fontId="0" type="noConversion"/>
  <printOptions horizontalCentered="1"/>
  <pageMargins left="0.5" right="0.5" top="0.5" bottom="0.5" header="0" footer="0"/>
  <pageSetup scale="85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B1:T37"/>
  <sheetViews>
    <sheetView zoomScaleNormal="100" workbookViewId="0">
      <selection activeCell="B26" sqref="B26:B27"/>
    </sheetView>
  </sheetViews>
  <sheetFormatPr defaultRowHeight="12.75" x14ac:dyDescent="0.2"/>
  <cols>
    <col min="1" max="1" width="7.7109375" style="1" customWidth="1"/>
    <col min="2" max="2" width="3.5703125" style="1" customWidth="1"/>
    <col min="3" max="3" width="16" style="1" customWidth="1"/>
    <col min="4" max="4" width="18.85546875" style="1" customWidth="1"/>
    <col min="5" max="5" width="9.7109375" style="1" customWidth="1"/>
    <col min="6" max="6" width="2.7109375" style="1" customWidth="1"/>
    <col min="7" max="7" width="11.7109375" style="1" customWidth="1"/>
    <col min="8" max="8" width="2.7109375" style="1" customWidth="1"/>
    <col min="9" max="9" width="9.7109375" style="1" customWidth="1"/>
    <col min="10" max="10" width="1.7109375" style="1" customWidth="1"/>
    <col min="11" max="11" width="9.7109375" style="1" customWidth="1"/>
    <col min="12" max="12" width="2.7109375" style="1" customWidth="1"/>
    <col min="13" max="13" width="11.7109375" style="1" customWidth="1"/>
    <col min="14" max="14" width="2.7109375" style="1" customWidth="1"/>
    <col min="15" max="15" width="9.7109375" style="1" customWidth="1"/>
    <col min="16" max="16" width="8.7109375" style="1" customWidth="1"/>
    <col min="17" max="16384" width="9.140625" style="1"/>
  </cols>
  <sheetData>
    <row r="1" spans="2:17" ht="30" customHeight="1" x14ac:dyDescent="0.2"/>
    <row r="2" spans="2:17" ht="16.5" x14ac:dyDescent="0.25"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3"/>
      <c r="O2" s="14" t="s">
        <v>40</v>
      </c>
    </row>
    <row r="3" spans="2:17" ht="15.75" x14ac:dyDescent="0.25"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3"/>
      <c r="O3" s="15" t="s">
        <v>41</v>
      </c>
    </row>
    <row r="4" spans="2:17" ht="27" customHeight="1" x14ac:dyDescent="0.4">
      <c r="B4" s="12"/>
      <c r="C4" s="12"/>
      <c r="D4" s="110" t="s">
        <v>47</v>
      </c>
      <c r="E4" s="111"/>
      <c r="F4" s="111"/>
      <c r="G4" s="111"/>
      <c r="H4" s="111"/>
      <c r="I4" s="111"/>
      <c r="J4" s="111"/>
      <c r="K4" s="111"/>
      <c r="L4" s="111"/>
      <c r="M4" s="111"/>
      <c r="N4" s="16"/>
      <c r="O4" s="12"/>
    </row>
    <row r="5" spans="2:17" ht="27" customHeight="1" x14ac:dyDescent="0.4">
      <c r="B5" s="12"/>
      <c r="C5" s="12"/>
      <c r="D5" s="110" t="s">
        <v>46</v>
      </c>
      <c r="E5" s="174"/>
      <c r="F5" s="174"/>
      <c r="G5" s="174"/>
      <c r="H5" s="174"/>
      <c r="I5" s="174"/>
      <c r="J5" s="174"/>
      <c r="K5" s="174"/>
      <c r="L5" s="174"/>
      <c r="M5" s="174"/>
      <c r="N5" s="16"/>
      <c r="O5" s="12"/>
    </row>
    <row r="6" spans="2:17" ht="20.100000000000001" customHeight="1" x14ac:dyDescent="0.3">
      <c r="B6" s="12"/>
      <c r="C6" s="12"/>
      <c r="D6" s="112" t="s">
        <v>38</v>
      </c>
      <c r="E6" s="113"/>
      <c r="F6" s="113"/>
      <c r="G6" s="113"/>
      <c r="H6" s="113"/>
      <c r="I6" s="113"/>
      <c r="J6" s="113"/>
      <c r="K6" s="113"/>
      <c r="L6" s="113"/>
      <c r="M6" s="113"/>
      <c r="N6" s="17"/>
      <c r="O6" s="12"/>
    </row>
    <row r="7" spans="2:17" ht="22.5" x14ac:dyDescent="0.3">
      <c r="B7" s="12"/>
      <c r="C7" s="12"/>
      <c r="D7" s="12"/>
      <c r="E7" s="12"/>
      <c r="F7" s="12"/>
      <c r="G7" s="12"/>
      <c r="H7" s="12"/>
      <c r="I7" s="18"/>
      <c r="J7" s="18"/>
      <c r="K7" s="12"/>
      <c r="L7" s="12"/>
      <c r="M7" s="12"/>
      <c r="N7" s="12"/>
      <c r="O7" s="12"/>
    </row>
    <row r="8" spans="2:17" ht="14.1" customHeight="1" x14ac:dyDescent="0.25">
      <c r="B8" s="105" t="s">
        <v>4</v>
      </c>
      <c r="C8" s="106"/>
      <c r="D8" s="107"/>
      <c r="E8" s="105" t="s">
        <v>24</v>
      </c>
      <c r="F8" s="114"/>
      <c r="G8" s="117"/>
      <c r="H8" s="117"/>
      <c r="I8" s="117"/>
      <c r="J8" s="117"/>
      <c r="K8" s="118"/>
      <c r="L8" s="19"/>
      <c r="M8" s="114" t="s">
        <v>5</v>
      </c>
      <c r="N8" s="114"/>
      <c r="O8" s="115"/>
      <c r="P8" s="2"/>
      <c r="Q8" s="2"/>
    </row>
    <row r="9" spans="2:17" ht="18.95" customHeight="1" x14ac:dyDescent="0.25">
      <c r="B9" s="172"/>
      <c r="C9" s="173"/>
      <c r="D9" s="173"/>
      <c r="E9" s="158"/>
      <c r="F9" s="173"/>
      <c r="G9" s="173"/>
      <c r="H9" s="173"/>
      <c r="I9" s="173"/>
      <c r="J9" s="173"/>
      <c r="K9" s="127"/>
      <c r="L9" s="20"/>
      <c r="M9" s="173"/>
      <c r="N9" s="173"/>
      <c r="O9" s="127"/>
      <c r="P9" s="2"/>
      <c r="Q9" s="2"/>
    </row>
    <row r="10" spans="2:17" ht="35.1" customHeight="1" thickBot="1" x14ac:dyDescent="0.3">
      <c r="B10" s="21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"/>
      <c r="Q10" s="2"/>
    </row>
    <row r="11" spans="2:17" ht="35.1" customHeight="1" x14ac:dyDescent="0.2">
      <c r="B11" s="23" t="s">
        <v>6</v>
      </c>
      <c r="C11" s="24" t="s">
        <v>1</v>
      </c>
      <c r="D11" s="25"/>
      <c r="E11" s="182"/>
      <c r="F11" s="183"/>
      <c r="G11" s="57"/>
      <c r="H11" s="180"/>
      <c r="I11" s="181"/>
      <c r="J11" s="27"/>
      <c r="K11" s="182"/>
      <c r="L11" s="183"/>
      <c r="M11" s="57"/>
      <c r="N11" s="180"/>
      <c r="O11" s="181"/>
      <c r="P11" s="3"/>
      <c r="Q11" s="3"/>
    </row>
    <row r="12" spans="2:17" ht="35.1" customHeight="1" x14ac:dyDescent="0.2">
      <c r="B12" s="28" t="s">
        <v>7</v>
      </c>
      <c r="C12" s="29" t="s">
        <v>2</v>
      </c>
      <c r="D12" s="30"/>
      <c r="E12" s="184"/>
      <c r="F12" s="153"/>
      <c r="G12" s="58"/>
      <c r="H12" s="179"/>
      <c r="I12" s="141"/>
      <c r="J12" s="32"/>
      <c r="K12" s="184"/>
      <c r="L12" s="153"/>
      <c r="M12" s="59"/>
      <c r="N12" s="179"/>
      <c r="O12" s="141"/>
      <c r="P12" s="4"/>
      <c r="Q12" s="4"/>
    </row>
    <row r="13" spans="2:17" ht="35.1" customHeight="1" x14ac:dyDescent="0.2">
      <c r="B13" s="28" t="s">
        <v>8</v>
      </c>
      <c r="C13" s="29" t="s">
        <v>0</v>
      </c>
      <c r="D13" s="34"/>
      <c r="E13" s="178"/>
      <c r="F13" s="153"/>
      <c r="G13" s="60"/>
      <c r="H13" s="177"/>
      <c r="I13" s="141"/>
      <c r="J13" s="32"/>
      <c r="K13" s="178"/>
      <c r="L13" s="153"/>
      <c r="M13" s="60"/>
      <c r="N13" s="177"/>
      <c r="O13" s="141"/>
      <c r="P13" s="3"/>
      <c r="Q13" s="3"/>
    </row>
    <row r="14" spans="2:17" ht="35.1" customHeight="1" x14ac:dyDescent="0.2">
      <c r="B14" s="28" t="s">
        <v>9</v>
      </c>
      <c r="C14" s="29" t="s">
        <v>3</v>
      </c>
      <c r="D14" s="34"/>
      <c r="E14" s="176"/>
      <c r="F14" s="153"/>
      <c r="G14" s="61"/>
      <c r="H14" s="175"/>
      <c r="I14" s="141"/>
      <c r="J14" s="32"/>
      <c r="K14" s="176"/>
      <c r="L14" s="153"/>
      <c r="M14" s="61"/>
      <c r="N14" s="175"/>
      <c r="O14" s="141"/>
      <c r="P14" s="3"/>
      <c r="Q14" s="3"/>
    </row>
    <row r="15" spans="2:17" ht="35.1" customHeight="1" x14ac:dyDescent="0.2">
      <c r="B15" s="28" t="s">
        <v>10</v>
      </c>
      <c r="C15" s="29" t="s">
        <v>18</v>
      </c>
      <c r="D15" s="34"/>
      <c r="E15" s="138"/>
      <c r="F15" s="153"/>
      <c r="G15" s="37"/>
      <c r="H15" s="136"/>
      <c r="I15" s="141"/>
      <c r="J15" s="32"/>
      <c r="K15" s="138"/>
      <c r="L15" s="153"/>
      <c r="M15" s="37"/>
      <c r="N15" s="136"/>
      <c r="O15" s="141"/>
      <c r="P15" s="3"/>
      <c r="Q15" s="3"/>
    </row>
    <row r="16" spans="2:17" ht="17.45" customHeight="1" x14ac:dyDescent="0.2">
      <c r="B16" s="103" t="s">
        <v>11</v>
      </c>
      <c r="C16" s="123" t="s">
        <v>19</v>
      </c>
      <c r="D16" s="62" t="s">
        <v>36</v>
      </c>
      <c r="E16" s="125"/>
      <c r="F16" s="126"/>
      <c r="G16" s="121"/>
      <c r="H16" s="156"/>
      <c r="I16" s="157"/>
      <c r="J16" s="32"/>
      <c r="K16" s="125"/>
      <c r="L16" s="126"/>
      <c r="M16" s="121"/>
      <c r="N16" s="156"/>
      <c r="O16" s="157"/>
      <c r="P16" s="3"/>
      <c r="Q16" s="3"/>
    </row>
    <row r="17" spans="2:20" s="5" customFormat="1" ht="27" customHeight="1" x14ac:dyDescent="0.2">
      <c r="B17" s="120"/>
      <c r="C17" s="124"/>
      <c r="D17" s="39" t="s">
        <v>37</v>
      </c>
      <c r="E17" s="120"/>
      <c r="F17" s="127"/>
      <c r="G17" s="122"/>
      <c r="H17" s="158"/>
      <c r="I17" s="159"/>
      <c r="J17" s="40"/>
      <c r="K17" s="120"/>
      <c r="L17" s="127"/>
      <c r="M17" s="122"/>
      <c r="N17" s="158"/>
      <c r="O17" s="159"/>
      <c r="P17" s="6"/>
      <c r="Q17" s="6"/>
      <c r="R17" s="6"/>
      <c r="S17" s="6"/>
      <c r="T17" s="6"/>
    </row>
    <row r="18" spans="2:20" ht="35.1" customHeight="1" x14ac:dyDescent="0.2">
      <c r="B18" s="28" t="s">
        <v>12</v>
      </c>
      <c r="C18" s="29" t="s">
        <v>20</v>
      </c>
      <c r="D18" s="34"/>
      <c r="E18" s="138"/>
      <c r="F18" s="139"/>
      <c r="G18" s="37"/>
      <c r="H18" s="136"/>
      <c r="I18" s="137"/>
      <c r="J18" s="42"/>
      <c r="K18" s="138"/>
      <c r="L18" s="139"/>
      <c r="M18" s="37"/>
      <c r="N18" s="136"/>
      <c r="O18" s="137"/>
      <c r="P18" s="7"/>
      <c r="Q18" s="7"/>
    </row>
    <row r="19" spans="2:20" ht="35.1" customHeight="1" x14ac:dyDescent="0.2">
      <c r="B19" s="28" t="s">
        <v>13</v>
      </c>
      <c r="C19" s="29" t="s">
        <v>21</v>
      </c>
      <c r="D19" s="34"/>
      <c r="E19" s="138"/>
      <c r="F19" s="139"/>
      <c r="G19" s="37"/>
      <c r="H19" s="136"/>
      <c r="I19" s="137"/>
      <c r="J19" s="42"/>
      <c r="K19" s="138"/>
      <c r="L19" s="139"/>
      <c r="M19" s="37"/>
      <c r="N19" s="136"/>
      <c r="O19" s="137"/>
      <c r="P19" s="7"/>
      <c r="Q19" s="7"/>
    </row>
    <row r="20" spans="2:20" ht="35.1" customHeight="1" x14ac:dyDescent="0.2">
      <c r="B20" s="28" t="s">
        <v>14</v>
      </c>
      <c r="C20" s="29" t="s">
        <v>22</v>
      </c>
      <c r="D20" s="43" t="s">
        <v>34</v>
      </c>
      <c r="E20" s="138"/>
      <c r="F20" s="139"/>
      <c r="G20" s="37"/>
      <c r="H20" s="136"/>
      <c r="I20" s="137"/>
      <c r="J20" s="42"/>
      <c r="K20" s="138"/>
      <c r="L20" s="139"/>
      <c r="M20" s="37"/>
      <c r="N20" s="136"/>
      <c r="O20" s="137"/>
      <c r="P20" s="7"/>
      <c r="Q20" s="7"/>
    </row>
    <row r="21" spans="2:20" ht="35.1" customHeight="1" x14ac:dyDescent="0.2">
      <c r="B21" s="28" t="s">
        <v>15</v>
      </c>
      <c r="C21" s="29" t="s">
        <v>23</v>
      </c>
      <c r="D21" s="44" t="s">
        <v>35</v>
      </c>
      <c r="E21" s="134"/>
      <c r="F21" s="135"/>
      <c r="G21" s="45"/>
      <c r="H21" s="136"/>
      <c r="I21" s="137"/>
      <c r="J21" s="42"/>
      <c r="K21" s="138"/>
      <c r="L21" s="139"/>
      <c r="M21" s="45"/>
      <c r="N21" s="136"/>
      <c r="O21" s="137"/>
      <c r="P21" s="3"/>
      <c r="Q21" s="3"/>
    </row>
    <row r="22" spans="2:20" ht="35.1" customHeight="1" x14ac:dyDescent="0.2">
      <c r="B22" s="28" t="s">
        <v>16</v>
      </c>
      <c r="C22" s="29" t="s">
        <v>26</v>
      </c>
      <c r="D22" s="46" t="s">
        <v>42</v>
      </c>
      <c r="E22" s="129"/>
      <c r="F22" s="138"/>
      <c r="G22" s="140"/>
      <c r="H22" s="141"/>
      <c r="I22" s="132"/>
      <c r="J22" s="47"/>
      <c r="K22" s="133"/>
      <c r="L22" s="142"/>
      <c r="M22" s="143"/>
      <c r="N22" s="144"/>
      <c r="O22" s="129"/>
      <c r="P22" s="3"/>
      <c r="Q22" s="3"/>
    </row>
    <row r="23" spans="2:20" ht="17.45" customHeight="1" x14ac:dyDescent="0.2">
      <c r="B23" s="103" t="s">
        <v>17</v>
      </c>
      <c r="C23" s="123" t="s">
        <v>27</v>
      </c>
      <c r="D23" s="48" t="s">
        <v>25</v>
      </c>
      <c r="E23" s="130"/>
      <c r="F23" s="145"/>
      <c r="G23" s="146"/>
      <c r="H23" s="147"/>
      <c r="I23" s="130"/>
      <c r="J23" s="32"/>
      <c r="K23" s="130"/>
      <c r="L23" s="145"/>
      <c r="M23" s="146"/>
      <c r="N23" s="147"/>
      <c r="O23" s="130"/>
      <c r="P23" s="3"/>
      <c r="Q23" s="3"/>
    </row>
    <row r="24" spans="2:20" ht="17.45" customHeight="1" thickBot="1" x14ac:dyDescent="0.25">
      <c r="B24" s="104"/>
      <c r="C24" s="128"/>
      <c r="D24" s="49" t="s">
        <v>43</v>
      </c>
      <c r="E24" s="131"/>
      <c r="F24" s="148"/>
      <c r="G24" s="149"/>
      <c r="H24" s="150"/>
      <c r="I24" s="131"/>
      <c r="J24" s="50"/>
      <c r="K24" s="131"/>
      <c r="L24" s="148"/>
      <c r="M24" s="149"/>
      <c r="N24" s="150"/>
      <c r="O24" s="131"/>
      <c r="P24" s="8"/>
      <c r="Q24" s="8"/>
    </row>
    <row r="25" spans="2:20" ht="22.5" customHeight="1" x14ac:dyDescent="0.2">
      <c r="B25" s="51"/>
      <c r="C25" s="51"/>
      <c r="D25" s="51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</row>
    <row r="26" spans="2:20" ht="23.1" customHeight="1" x14ac:dyDescent="0.3">
      <c r="B26" s="56" t="s">
        <v>44</v>
      </c>
      <c r="C26" s="56"/>
      <c r="D26" s="56"/>
      <c r="E26" s="56"/>
      <c r="F26" s="56"/>
      <c r="G26" s="56"/>
      <c r="H26" s="56"/>
      <c r="I26" s="56"/>
      <c r="J26" s="55"/>
      <c r="K26" s="53"/>
      <c r="L26" s="53"/>
      <c r="M26" s="55"/>
      <c r="N26" s="55"/>
      <c r="O26" s="55"/>
    </row>
    <row r="27" spans="2:20" ht="22.5" customHeight="1" x14ac:dyDescent="0.2">
      <c r="B27" s="56" t="s">
        <v>45</v>
      </c>
      <c r="C27" s="56"/>
      <c r="D27" s="56"/>
      <c r="E27" s="56"/>
      <c r="F27" s="56"/>
      <c r="G27" s="56"/>
      <c r="H27" s="56"/>
      <c r="I27" s="56"/>
      <c r="J27" s="55"/>
      <c r="K27" s="55"/>
      <c r="L27" s="55"/>
      <c r="M27" s="55"/>
      <c r="N27" s="55"/>
      <c r="O27" s="55"/>
    </row>
    <row r="28" spans="2:20" ht="15.75" x14ac:dyDescent="0.25">
      <c r="B28" s="9"/>
      <c r="C28" s="9"/>
      <c r="D28" s="9"/>
      <c r="K28" s="10"/>
      <c r="L28" s="10"/>
      <c r="M28" s="10"/>
      <c r="N28" s="10"/>
    </row>
    <row r="29" spans="2:20" ht="15.75" x14ac:dyDescent="0.25">
      <c r="B29" s="9"/>
      <c r="C29" s="9"/>
      <c r="D29" s="9"/>
    </row>
    <row r="30" spans="2:20" ht="15.75" x14ac:dyDescent="0.25">
      <c r="B30" s="9"/>
      <c r="C30" s="9"/>
      <c r="D30" s="9"/>
    </row>
    <row r="31" spans="2:20" ht="15.75" x14ac:dyDescent="0.25">
      <c r="B31" s="9"/>
      <c r="C31" s="9"/>
      <c r="D31" s="9"/>
      <c r="E31" s="9"/>
      <c r="F31" s="9"/>
    </row>
    <row r="32" spans="2:20" ht="15.75" x14ac:dyDescent="0.25">
      <c r="B32" s="9"/>
      <c r="C32" s="9"/>
      <c r="D32" s="9"/>
    </row>
    <row r="33" spans="2:8" ht="15.75" x14ac:dyDescent="0.25">
      <c r="B33" s="9"/>
      <c r="C33" s="9"/>
      <c r="D33" s="9"/>
    </row>
    <row r="34" spans="2:8" ht="15.75" x14ac:dyDescent="0.25">
      <c r="B34" s="11"/>
      <c r="C34" s="11"/>
      <c r="D34" s="11"/>
      <c r="G34" s="9"/>
      <c r="H34" s="9"/>
    </row>
    <row r="36" spans="2:8" x14ac:dyDescent="0.2">
      <c r="B36" s="11"/>
      <c r="C36" s="11"/>
      <c r="D36" s="11"/>
    </row>
    <row r="37" spans="2:8" x14ac:dyDescent="0.2">
      <c r="B37" s="11"/>
      <c r="C37" s="11"/>
      <c r="D37" s="11"/>
    </row>
  </sheetData>
  <sheetProtection sheet="1" objects="1" scenarios="1"/>
  <mergeCells count="63">
    <mergeCell ref="H12:I12"/>
    <mergeCell ref="H11:I11"/>
    <mergeCell ref="E11:F11"/>
    <mergeCell ref="E12:F12"/>
    <mergeCell ref="N11:O11"/>
    <mergeCell ref="K11:L11"/>
    <mergeCell ref="K12:L12"/>
    <mergeCell ref="N12:O12"/>
    <mergeCell ref="K16:L17"/>
    <mergeCell ref="N16:O17"/>
    <mergeCell ref="K13:L13"/>
    <mergeCell ref="K14:L14"/>
    <mergeCell ref="N14:O14"/>
    <mergeCell ref="N13:O13"/>
    <mergeCell ref="N19:O19"/>
    <mergeCell ref="N18:O18"/>
    <mergeCell ref="K18:L18"/>
    <mergeCell ref="K20:L20"/>
    <mergeCell ref="K19:L19"/>
    <mergeCell ref="N20:O20"/>
    <mergeCell ref="H14:I14"/>
    <mergeCell ref="E14:F14"/>
    <mergeCell ref="H13:I13"/>
    <mergeCell ref="E13:F13"/>
    <mergeCell ref="N15:O15"/>
    <mergeCell ref="K15:L15"/>
    <mergeCell ref="E18:F18"/>
    <mergeCell ref="E15:F15"/>
    <mergeCell ref="H20:I20"/>
    <mergeCell ref="H19:I19"/>
    <mergeCell ref="H18:I18"/>
    <mergeCell ref="H16:I17"/>
    <mergeCell ref="H15:I15"/>
    <mergeCell ref="E20:F20"/>
    <mergeCell ref="E19:F19"/>
    <mergeCell ref="E22:E24"/>
    <mergeCell ref="I22:I24"/>
    <mergeCell ref="O22:O24"/>
    <mergeCell ref="K22:K24"/>
    <mergeCell ref="E21:F21"/>
    <mergeCell ref="H21:I21"/>
    <mergeCell ref="K21:L21"/>
    <mergeCell ref="N21:O21"/>
    <mergeCell ref="F22:H22"/>
    <mergeCell ref="L22:N22"/>
    <mergeCell ref="F23:H24"/>
    <mergeCell ref="L23:N24"/>
    <mergeCell ref="B23:B24"/>
    <mergeCell ref="B8:D8"/>
    <mergeCell ref="B9:D9"/>
    <mergeCell ref="D4:M4"/>
    <mergeCell ref="D5:M5"/>
    <mergeCell ref="D6:M6"/>
    <mergeCell ref="M8:O8"/>
    <mergeCell ref="M9:O9"/>
    <mergeCell ref="E8:K8"/>
    <mergeCell ref="E9:K9"/>
    <mergeCell ref="B16:B17"/>
    <mergeCell ref="G16:G17"/>
    <mergeCell ref="C16:C17"/>
    <mergeCell ref="E16:F17"/>
    <mergeCell ref="M16:M17"/>
    <mergeCell ref="C23:C24"/>
  </mergeCells>
  <phoneticPr fontId="0" type="noConversion"/>
  <printOptions horizontalCentered="1"/>
  <pageMargins left="0.5" right="0.5" top="0.5" bottom="0.5" header="0" footer="0"/>
  <pageSetup scale="86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B1:T37"/>
  <sheetViews>
    <sheetView zoomScaleNormal="100" workbookViewId="0">
      <selection activeCell="S6" sqref="S6"/>
    </sheetView>
  </sheetViews>
  <sheetFormatPr defaultRowHeight="12.75" x14ac:dyDescent="0.2"/>
  <cols>
    <col min="1" max="1" width="7.7109375" style="1" customWidth="1"/>
    <col min="2" max="2" width="3.5703125" style="1" customWidth="1"/>
    <col min="3" max="3" width="16" style="1" customWidth="1"/>
    <col min="4" max="4" width="18.85546875" style="1" customWidth="1"/>
    <col min="5" max="5" width="9.7109375" style="1" customWidth="1"/>
    <col min="6" max="6" width="2.7109375" style="1" customWidth="1"/>
    <col min="7" max="7" width="11.7109375" style="1" customWidth="1"/>
    <col min="8" max="8" width="2.7109375" style="1" customWidth="1"/>
    <col min="9" max="9" width="9.7109375" style="1" customWidth="1"/>
    <col min="10" max="10" width="1.7109375" style="1" customWidth="1"/>
    <col min="11" max="11" width="9.7109375" style="1" customWidth="1"/>
    <col min="12" max="12" width="2.7109375" style="1" customWidth="1"/>
    <col min="13" max="13" width="12.42578125" style="1" customWidth="1"/>
    <col min="14" max="14" width="2.7109375" style="1" customWidth="1"/>
    <col min="15" max="15" width="9.7109375" style="1" customWidth="1"/>
    <col min="16" max="16" width="8.7109375" style="1" customWidth="1"/>
    <col min="17" max="16384" width="9.140625" style="1"/>
  </cols>
  <sheetData>
    <row r="1" spans="2:17" ht="30" customHeight="1" x14ac:dyDescent="0.2"/>
    <row r="2" spans="2:17" ht="16.5" x14ac:dyDescent="0.25"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66"/>
      <c r="O2" s="14" t="s">
        <v>40</v>
      </c>
    </row>
    <row r="3" spans="2:17" ht="15.75" x14ac:dyDescent="0.25"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66"/>
      <c r="O3" s="15" t="s">
        <v>41</v>
      </c>
    </row>
    <row r="4" spans="2:17" ht="27" customHeight="1" x14ac:dyDescent="0.4">
      <c r="B4" s="55"/>
      <c r="C4" s="55"/>
      <c r="D4" s="235" t="s">
        <v>47</v>
      </c>
      <c r="E4" s="236"/>
      <c r="F4" s="236"/>
      <c r="G4" s="236"/>
      <c r="H4" s="236"/>
      <c r="I4" s="236"/>
      <c r="J4" s="236"/>
      <c r="K4" s="236"/>
      <c r="L4" s="236"/>
      <c r="M4" s="236"/>
      <c r="N4" s="67"/>
      <c r="O4" s="55"/>
    </row>
    <row r="5" spans="2:17" ht="27" customHeight="1" x14ac:dyDescent="0.4">
      <c r="B5" s="55"/>
      <c r="C5" s="55"/>
      <c r="D5" s="235" t="s">
        <v>46</v>
      </c>
      <c r="E5" s="236"/>
      <c r="F5" s="236"/>
      <c r="G5" s="236"/>
      <c r="H5" s="236"/>
      <c r="I5" s="236"/>
      <c r="J5" s="236"/>
      <c r="K5" s="236"/>
      <c r="L5" s="236"/>
      <c r="M5" s="236"/>
      <c r="N5" s="67"/>
      <c r="O5" s="55"/>
    </row>
    <row r="6" spans="2:17" ht="20.100000000000001" customHeight="1" x14ac:dyDescent="0.3">
      <c r="B6" s="55"/>
      <c r="C6" s="55"/>
      <c r="D6" s="237" t="s">
        <v>38</v>
      </c>
      <c r="E6" s="238"/>
      <c r="F6" s="238"/>
      <c r="G6" s="238"/>
      <c r="H6" s="238"/>
      <c r="I6" s="238"/>
      <c r="J6" s="238"/>
      <c r="K6" s="238"/>
      <c r="L6" s="238"/>
      <c r="M6" s="238"/>
      <c r="N6" s="68"/>
      <c r="O6" s="55"/>
    </row>
    <row r="7" spans="2:17" ht="22.5" x14ac:dyDescent="0.3">
      <c r="B7" s="55"/>
      <c r="C7" s="55"/>
      <c r="D7" s="55"/>
      <c r="E7" s="55"/>
      <c r="F7" s="55"/>
      <c r="G7" s="55"/>
      <c r="H7" s="55"/>
      <c r="I7" s="69"/>
      <c r="J7" s="69"/>
      <c r="K7" s="55"/>
      <c r="L7" s="55"/>
      <c r="M7" s="55"/>
      <c r="N7" s="55"/>
      <c r="O7" s="55"/>
    </row>
    <row r="8" spans="2:17" ht="14.1" customHeight="1" x14ac:dyDescent="0.25">
      <c r="B8" s="105" t="s">
        <v>4</v>
      </c>
      <c r="C8" s="245"/>
      <c r="D8" s="246"/>
      <c r="E8" s="241" t="s">
        <v>24</v>
      </c>
      <c r="F8" s="242"/>
      <c r="G8" s="243"/>
      <c r="H8" s="243"/>
      <c r="I8" s="243"/>
      <c r="J8" s="243"/>
      <c r="K8" s="244"/>
      <c r="L8" s="70"/>
      <c r="M8" s="114" t="s">
        <v>5</v>
      </c>
      <c r="N8" s="114"/>
      <c r="O8" s="239"/>
      <c r="P8" s="2"/>
      <c r="Q8" s="2"/>
    </row>
    <row r="9" spans="2:17" ht="18.95" customHeight="1" x14ac:dyDescent="0.25">
      <c r="B9" s="247"/>
      <c r="C9" s="240"/>
      <c r="D9" s="240"/>
      <c r="E9" s="209"/>
      <c r="F9" s="240"/>
      <c r="G9" s="240"/>
      <c r="H9" s="240"/>
      <c r="I9" s="240"/>
      <c r="J9" s="240"/>
      <c r="K9" s="206"/>
      <c r="L9" s="71"/>
      <c r="M9" s="240"/>
      <c r="N9" s="240"/>
      <c r="O9" s="206"/>
      <c r="P9" s="2"/>
      <c r="Q9" s="2"/>
    </row>
    <row r="10" spans="2:17" ht="35.1" customHeight="1" thickBot="1" x14ac:dyDescent="0.3">
      <c r="B10" s="72"/>
      <c r="C10" s="73"/>
      <c r="D10" s="73"/>
      <c r="E10" s="73"/>
      <c r="F10" s="73"/>
      <c r="G10" s="73"/>
      <c r="H10" s="73"/>
      <c r="I10" s="73"/>
      <c r="J10" s="73"/>
      <c r="K10" s="73"/>
      <c r="L10" s="73"/>
      <c r="M10" s="73"/>
      <c r="N10" s="73"/>
      <c r="O10" s="73"/>
      <c r="P10" s="2"/>
      <c r="Q10" s="2"/>
    </row>
    <row r="11" spans="2:17" ht="35.1" customHeight="1" x14ac:dyDescent="0.2">
      <c r="B11" s="74" t="s">
        <v>6</v>
      </c>
      <c r="C11" s="75" t="s">
        <v>1</v>
      </c>
      <c r="D11" s="76"/>
      <c r="E11" s="189">
        <v>1</v>
      </c>
      <c r="F11" s="190"/>
      <c r="G11" s="26">
        <v>2</v>
      </c>
      <c r="H11" s="187">
        <v>3</v>
      </c>
      <c r="I11" s="188"/>
      <c r="J11" s="77"/>
      <c r="K11" s="189">
        <v>4</v>
      </c>
      <c r="L11" s="190"/>
      <c r="M11" s="26">
        <v>5</v>
      </c>
      <c r="N11" s="187">
        <v>6</v>
      </c>
      <c r="O11" s="188"/>
      <c r="P11" s="3"/>
      <c r="Q11" s="3"/>
    </row>
    <row r="12" spans="2:17" ht="35.1" customHeight="1" x14ac:dyDescent="0.2">
      <c r="B12" s="78" t="s">
        <v>7</v>
      </c>
      <c r="C12" s="79" t="s">
        <v>2</v>
      </c>
      <c r="D12" s="80"/>
      <c r="E12" s="191">
        <v>38710</v>
      </c>
      <c r="F12" s="192"/>
      <c r="G12" s="31">
        <v>38710</v>
      </c>
      <c r="H12" s="185">
        <v>38710</v>
      </c>
      <c r="I12" s="186"/>
      <c r="J12" s="81"/>
      <c r="K12" s="191">
        <v>38711</v>
      </c>
      <c r="L12" s="192"/>
      <c r="M12" s="33">
        <v>38711</v>
      </c>
      <c r="N12" s="185">
        <v>38711</v>
      </c>
      <c r="O12" s="186"/>
      <c r="P12" s="4"/>
      <c r="Q12" s="4"/>
    </row>
    <row r="13" spans="2:17" ht="35.1" customHeight="1" x14ac:dyDescent="0.2">
      <c r="B13" s="78" t="s">
        <v>8</v>
      </c>
      <c r="C13" s="79" t="s">
        <v>0</v>
      </c>
      <c r="D13" s="82"/>
      <c r="E13" s="193" t="s">
        <v>28</v>
      </c>
      <c r="F13" s="192"/>
      <c r="G13" s="35" t="s">
        <v>29</v>
      </c>
      <c r="H13" s="196" t="s">
        <v>30</v>
      </c>
      <c r="I13" s="186"/>
      <c r="J13" s="81"/>
      <c r="K13" s="193" t="s">
        <v>31</v>
      </c>
      <c r="L13" s="192"/>
      <c r="M13" s="35" t="s">
        <v>32</v>
      </c>
      <c r="N13" s="196" t="s">
        <v>33</v>
      </c>
      <c r="O13" s="186"/>
      <c r="P13" s="3"/>
      <c r="Q13" s="3"/>
    </row>
    <row r="14" spans="2:17" ht="35.1" customHeight="1" x14ac:dyDescent="0.2">
      <c r="B14" s="78" t="s">
        <v>9</v>
      </c>
      <c r="C14" s="79" t="s">
        <v>3</v>
      </c>
      <c r="D14" s="82"/>
      <c r="E14" s="194">
        <v>36</v>
      </c>
      <c r="F14" s="192"/>
      <c r="G14" s="36">
        <v>36</v>
      </c>
      <c r="H14" s="195">
        <v>36</v>
      </c>
      <c r="I14" s="186"/>
      <c r="J14" s="81"/>
      <c r="K14" s="194">
        <v>24</v>
      </c>
      <c r="L14" s="192"/>
      <c r="M14" s="36">
        <v>24</v>
      </c>
      <c r="N14" s="195">
        <v>24</v>
      </c>
      <c r="O14" s="186"/>
      <c r="P14" s="3"/>
      <c r="Q14" s="3"/>
    </row>
    <row r="15" spans="2:17" ht="35.1" customHeight="1" x14ac:dyDescent="0.2">
      <c r="B15" s="78" t="s">
        <v>10</v>
      </c>
      <c r="C15" s="79" t="s">
        <v>18</v>
      </c>
      <c r="D15" s="82"/>
      <c r="E15" s="197">
        <f>IF(E14="","",MROUND(E14*25.4,1))</f>
        <v>914</v>
      </c>
      <c r="F15" s="192"/>
      <c r="G15" s="83">
        <f>IF(G14="","",MROUND(G14*25.4,1))</f>
        <v>914</v>
      </c>
      <c r="H15" s="198">
        <f>IF(H14="","",MROUND(H14*25.4,1))</f>
        <v>914</v>
      </c>
      <c r="I15" s="186"/>
      <c r="J15" s="81"/>
      <c r="K15" s="197">
        <f>IF(K14="","",MROUND(K14*25.4,1))</f>
        <v>610</v>
      </c>
      <c r="L15" s="192"/>
      <c r="M15" s="83">
        <f>IF(M14="","",MROUND(M14*25.4,1))</f>
        <v>610</v>
      </c>
      <c r="N15" s="198">
        <f>IF(N14="","",MROUND(N14*25.4,1))</f>
        <v>610</v>
      </c>
      <c r="O15" s="186"/>
      <c r="P15" s="3"/>
      <c r="Q15" s="3"/>
    </row>
    <row r="16" spans="2:17" ht="17.45" customHeight="1" x14ac:dyDescent="0.2">
      <c r="B16" s="232" t="s">
        <v>11</v>
      </c>
      <c r="C16" s="229" t="s">
        <v>19</v>
      </c>
      <c r="D16" s="84" t="s">
        <v>36</v>
      </c>
      <c r="E16" s="203">
        <f>IF(E15="","",FLOOR(((E15-150)/75),1))</f>
        <v>10</v>
      </c>
      <c r="F16" s="204"/>
      <c r="G16" s="218">
        <f>IF(G15="","",FLOOR(((G15-150)/75),1))</f>
        <v>10</v>
      </c>
      <c r="H16" s="207">
        <f>IF(H15="","",FLOOR(((H15-150)/75),1))</f>
        <v>10</v>
      </c>
      <c r="I16" s="208"/>
      <c r="J16" s="81"/>
      <c r="K16" s="203">
        <f>IF(K15="","",FLOOR(((K15-150)/75),1))</f>
        <v>6</v>
      </c>
      <c r="L16" s="204"/>
      <c r="M16" s="218">
        <f>IF(M15="","",FLOOR(((M15-150)/75),1))</f>
        <v>6</v>
      </c>
      <c r="N16" s="207">
        <f>IF(N15="","",FLOOR(((N15-150)/75),1))</f>
        <v>6</v>
      </c>
      <c r="O16" s="208"/>
      <c r="P16" s="3"/>
      <c r="Q16" s="3"/>
    </row>
    <row r="17" spans="2:20" s="5" customFormat="1" ht="27" customHeight="1" x14ac:dyDescent="0.2">
      <c r="B17" s="205"/>
      <c r="C17" s="233"/>
      <c r="D17" s="85" t="s">
        <v>37</v>
      </c>
      <c r="E17" s="205"/>
      <c r="F17" s="206"/>
      <c r="G17" s="219"/>
      <c r="H17" s="209"/>
      <c r="I17" s="210"/>
      <c r="J17" s="86"/>
      <c r="K17" s="205"/>
      <c r="L17" s="206"/>
      <c r="M17" s="219"/>
      <c r="N17" s="209"/>
      <c r="O17" s="210"/>
      <c r="P17" s="6"/>
      <c r="Q17" s="6"/>
      <c r="R17" s="6"/>
      <c r="S17" s="6"/>
      <c r="T17" s="6"/>
    </row>
    <row r="18" spans="2:20" ht="35.1" customHeight="1" x14ac:dyDescent="0.2">
      <c r="B18" s="78" t="s">
        <v>12</v>
      </c>
      <c r="C18" s="79" t="s">
        <v>20</v>
      </c>
      <c r="D18" s="82"/>
      <c r="E18" s="202">
        <v>10</v>
      </c>
      <c r="F18" s="200"/>
      <c r="G18" s="41">
        <v>10</v>
      </c>
      <c r="H18" s="201">
        <v>10</v>
      </c>
      <c r="I18" s="199"/>
      <c r="J18" s="87"/>
      <c r="K18" s="202">
        <v>10</v>
      </c>
      <c r="L18" s="200"/>
      <c r="M18" s="41">
        <v>10</v>
      </c>
      <c r="N18" s="201">
        <v>10</v>
      </c>
      <c r="O18" s="199"/>
      <c r="P18" s="7"/>
      <c r="Q18" s="7"/>
    </row>
    <row r="19" spans="2:20" ht="35.1" customHeight="1" x14ac:dyDescent="0.2">
      <c r="B19" s="78" t="s">
        <v>13</v>
      </c>
      <c r="C19" s="79" t="s">
        <v>21</v>
      </c>
      <c r="D19" s="82"/>
      <c r="E19" s="202">
        <v>300</v>
      </c>
      <c r="F19" s="200"/>
      <c r="G19" s="41">
        <v>322</v>
      </c>
      <c r="H19" s="201">
        <v>286</v>
      </c>
      <c r="I19" s="199"/>
      <c r="J19" s="87"/>
      <c r="K19" s="202">
        <v>423</v>
      </c>
      <c r="L19" s="200"/>
      <c r="M19" s="41">
        <v>585</v>
      </c>
      <c r="N19" s="201">
        <v>450</v>
      </c>
      <c r="O19" s="199"/>
      <c r="P19" s="7"/>
      <c r="Q19" s="7"/>
    </row>
    <row r="20" spans="2:20" ht="35.1" customHeight="1" x14ac:dyDescent="0.2">
      <c r="B20" s="78" t="s">
        <v>14</v>
      </c>
      <c r="C20" s="79" t="s">
        <v>22</v>
      </c>
      <c r="D20" s="88" t="s">
        <v>34</v>
      </c>
      <c r="E20" s="197">
        <f>IF(E19=0, " ",MROUND(E19-E18,0.1))</f>
        <v>290</v>
      </c>
      <c r="F20" s="200"/>
      <c r="G20" s="83">
        <f>IF(G19=0, " ",MROUND(G19-G18,0.1))</f>
        <v>312</v>
      </c>
      <c r="H20" s="198">
        <f>IF(H19=0, " ",MROUND(H19-H18,0.1))</f>
        <v>276</v>
      </c>
      <c r="I20" s="199"/>
      <c r="J20" s="87"/>
      <c r="K20" s="197">
        <f>IF(K19=0, " ",MROUND(K19-K18,1))</f>
        <v>413</v>
      </c>
      <c r="L20" s="200"/>
      <c r="M20" s="83">
        <f>IF(M19=0, " ",MROUND(M19-M18,1))</f>
        <v>575</v>
      </c>
      <c r="N20" s="198">
        <f>IF(N19=0, " ",MROUND(N19-N18,1))</f>
        <v>440</v>
      </c>
      <c r="O20" s="199"/>
      <c r="P20" s="7"/>
      <c r="Q20" s="7"/>
    </row>
    <row r="21" spans="2:20" ht="35.1" customHeight="1" x14ac:dyDescent="0.2">
      <c r="B21" s="78" t="s">
        <v>15</v>
      </c>
      <c r="C21" s="79" t="s">
        <v>23</v>
      </c>
      <c r="D21" s="89" t="s">
        <v>35</v>
      </c>
      <c r="E21" s="216">
        <f>IF(E20=" "," ",(MROUND((E20/E16),0.1)))</f>
        <v>29</v>
      </c>
      <c r="F21" s="217"/>
      <c r="G21" s="90">
        <f>IF(G20=" "," ",(MROUND((G20/G16),0.1)))</f>
        <v>31.200000000000003</v>
      </c>
      <c r="H21" s="198">
        <f>IF(H20=" "," ",(MROUND((H20/H16),0.1)))</f>
        <v>27.6</v>
      </c>
      <c r="I21" s="199"/>
      <c r="J21" s="87"/>
      <c r="K21" s="197">
        <f>IF(K20=" "," ",(MROUND((K20/K16),0.1)))</f>
        <v>68.8</v>
      </c>
      <c r="L21" s="200"/>
      <c r="M21" s="90">
        <f>IF(M20=" "," ",(MROUND((M20/M16),0.1)))</f>
        <v>95.800000000000011</v>
      </c>
      <c r="N21" s="198">
        <f>IF(N20=" "," ",(MROUND((N20/N16),0.1)))</f>
        <v>73.3</v>
      </c>
      <c r="O21" s="199"/>
      <c r="P21" s="3"/>
      <c r="Q21" s="3"/>
    </row>
    <row r="22" spans="2:20" ht="35.1" customHeight="1" x14ac:dyDescent="0.2">
      <c r="B22" s="78" t="s">
        <v>16</v>
      </c>
      <c r="C22" s="79" t="s">
        <v>26</v>
      </c>
      <c r="D22" s="91" t="s">
        <v>42</v>
      </c>
      <c r="E22" s="214"/>
      <c r="F22" s="197">
        <f>IF(H21=" "," ",(MROUND(((E21+G21+H21)/3),1)))</f>
        <v>29</v>
      </c>
      <c r="G22" s="231"/>
      <c r="H22" s="186"/>
      <c r="I22" s="211"/>
      <c r="J22" s="92"/>
      <c r="K22" s="215"/>
      <c r="L22" s="220">
        <f>IF(N21=" "," ",(MROUND(((K21+M21+N21)/3),1)))</f>
        <v>79</v>
      </c>
      <c r="M22" s="221"/>
      <c r="N22" s="222"/>
      <c r="O22" s="214"/>
      <c r="P22" s="3"/>
      <c r="Q22" s="3"/>
    </row>
    <row r="23" spans="2:20" ht="17.45" customHeight="1" x14ac:dyDescent="0.2">
      <c r="B23" s="232" t="s">
        <v>17</v>
      </c>
      <c r="C23" s="229" t="s">
        <v>27</v>
      </c>
      <c r="D23" s="93" t="s">
        <v>25</v>
      </c>
      <c r="E23" s="212"/>
      <c r="F23" s="223" t="str">
        <f>IF(H21=" "," ",IF(F22&gt;75,"Fail","Pass"))</f>
        <v>Pass</v>
      </c>
      <c r="G23" s="224"/>
      <c r="H23" s="225"/>
      <c r="I23" s="212"/>
      <c r="J23" s="81"/>
      <c r="K23" s="212"/>
      <c r="L23" s="223" t="str">
        <f>IF(N21=" "," ",IF(L22&gt;75,"Fail","Pass"))</f>
        <v>Fail</v>
      </c>
      <c r="M23" s="224"/>
      <c r="N23" s="225"/>
      <c r="O23" s="212"/>
      <c r="P23" s="3"/>
      <c r="Q23" s="3"/>
    </row>
    <row r="24" spans="2:20" ht="17.45" customHeight="1" thickBot="1" x14ac:dyDescent="0.25">
      <c r="B24" s="234"/>
      <c r="C24" s="230"/>
      <c r="D24" s="94" t="s">
        <v>43</v>
      </c>
      <c r="E24" s="213"/>
      <c r="F24" s="226"/>
      <c r="G24" s="227"/>
      <c r="H24" s="228"/>
      <c r="I24" s="213"/>
      <c r="J24" s="95"/>
      <c r="K24" s="213"/>
      <c r="L24" s="226"/>
      <c r="M24" s="227"/>
      <c r="N24" s="228"/>
      <c r="O24" s="213"/>
      <c r="P24" s="8"/>
      <c r="Q24" s="8"/>
    </row>
    <row r="25" spans="2:20" ht="23.1" customHeight="1" x14ac:dyDescent="0.2">
      <c r="B25" s="51"/>
      <c r="C25" s="51"/>
      <c r="D25" s="51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</row>
    <row r="26" spans="2:20" ht="23.1" customHeight="1" x14ac:dyDescent="0.3">
      <c r="B26" s="56" t="s">
        <v>44</v>
      </c>
      <c r="C26" s="53"/>
      <c r="D26" s="54"/>
      <c r="E26" s="55"/>
      <c r="F26" s="55"/>
      <c r="G26" s="55"/>
      <c r="H26" s="55"/>
      <c r="I26" s="55"/>
      <c r="J26" s="55"/>
      <c r="K26" s="53"/>
      <c r="L26" s="53"/>
      <c r="M26" s="55"/>
      <c r="N26" s="55"/>
      <c r="O26" s="55"/>
    </row>
    <row r="27" spans="2:20" ht="22.5" customHeight="1" x14ac:dyDescent="0.2">
      <c r="B27" s="56" t="s">
        <v>45</v>
      </c>
      <c r="C27" s="55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</row>
    <row r="28" spans="2:20" ht="15.75" x14ac:dyDescent="0.25">
      <c r="B28" s="9"/>
      <c r="C28" s="9"/>
      <c r="D28" s="9"/>
      <c r="K28" s="10"/>
      <c r="L28" s="10"/>
      <c r="M28" s="10"/>
      <c r="N28" s="10"/>
    </row>
    <row r="29" spans="2:20" ht="15.75" x14ac:dyDescent="0.25">
      <c r="B29" s="9"/>
      <c r="C29" s="9"/>
      <c r="D29" s="9"/>
    </row>
    <row r="30" spans="2:20" ht="15.75" x14ac:dyDescent="0.25">
      <c r="B30" s="9"/>
      <c r="C30" s="9"/>
      <c r="D30" s="9"/>
    </row>
    <row r="31" spans="2:20" ht="15.75" x14ac:dyDescent="0.25">
      <c r="B31" s="9"/>
      <c r="C31" s="9"/>
      <c r="D31" s="9"/>
      <c r="E31" s="9"/>
      <c r="F31" s="9"/>
    </row>
    <row r="32" spans="2:20" ht="15.75" x14ac:dyDescent="0.25">
      <c r="B32" s="9"/>
      <c r="C32" s="9"/>
      <c r="D32" s="9"/>
    </row>
    <row r="33" spans="2:8" ht="15.75" x14ac:dyDescent="0.25">
      <c r="B33" s="9"/>
      <c r="C33" s="9"/>
      <c r="D33" s="9"/>
    </row>
    <row r="34" spans="2:8" ht="15.75" x14ac:dyDescent="0.25">
      <c r="B34" s="11"/>
      <c r="C34" s="11"/>
      <c r="D34" s="11"/>
      <c r="G34" s="9"/>
      <c r="H34" s="9"/>
    </row>
    <row r="36" spans="2:8" x14ac:dyDescent="0.2">
      <c r="B36" s="11"/>
      <c r="C36" s="11"/>
      <c r="D36" s="11"/>
    </row>
    <row r="37" spans="2:8" x14ac:dyDescent="0.2">
      <c r="B37" s="11"/>
      <c r="C37" s="11"/>
      <c r="D37" s="11"/>
    </row>
  </sheetData>
  <sheetProtection sheet="1"/>
  <mergeCells count="63">
    <mergeCell ref="D4:M4"/>
    <mergeCell ref="D5:M5"/>
    <mergeCell ref="D6:M6"/>
    <mergeCell ref="M8:O8"/>
    <mergeCell ref="M9:O9"/>
    <mergeCell ref="E8:K8"/>
    <mergeCell ref="E9:K9"/>
    <mergeCell ref="B8:D8"/>
    <mergeCell ref="B9:D9"/>
    <mergeCell ref="C23:C24"/>
    <mergeCell ref="F22:H22"/>
    <mergeCell ref="E19:F19"/>
    <mergeCell ref="B16:B17"/>
    <mergeCell ref="G16:G17"/>
    <mergeCell ref="C16:C17"/>
    <mergeCell ref="E16:F17"/>
    <mergeCell ref="B23:B24"/>
    <mergeCell ref="I22:I24"/>
    <mergeCell ref="O22:O24"/>
    <mergeCell ref="K22:K24"/>
    <mergeCell ref="E21:F21"/>
    <mergeCell ref="M16:M17"/>
    <mergeCell ref="K19:L19"/>
    <mergeCell ref="L22:N22"/>
    <mergeCell ref="F23:H24"/>
    <mergeCell ref="N20:O20"/>
    <mergeCell ref="K20:L20"/>
    <mergeCell ref="L23:N24"/>
    <mergeCell ref="E22:E24"/>
    <mergeCell ref="H14:I14"/>
    <mergeCell ref="E14:F14"/>
    <mergeCell ref="H13:I13"/>
    <mergeCell ref="E13:F13"/>
    <mergeCell ref="H20:I20"/>
    <mergeCell ref="H19:I19"/>
    <mergeCell ref="H18:I18"/>
    <mergeCell ref="H16:I17"/>
    <mergeCell ref="E20:F20"/>
    <mergeCell ref="E18:F18"/>
    <mergeCell ref="E15:F15"/>
    <mergeCell ref="H15:I15"/>
    <mergeCell ref="K15:L15"/>
    <mergeCell ref="H21:I21"/>
    <mergeCell ref="K21:L21"/>
    <mergeCell ref="N21:O21"/>
    <mergeCell ref="N19:O19"/>
    <mergeCell ref="N18:O18"/>
    <mergeCell ref="K18:L18"/>
    <mergeCell ref="K16:L17"/>
    <mergeCell ref="N16:O17"/>
    <mergeCell ref="N15:O15"/>
    <mergeCell ref="K14:L14"/>
    <mergeCell ref="N14:O14"/>
    <mergeCell ref="N13:O13"/>
    <mergeCell ref="N11:O11"/>
    <mergeCell ref="K11:L11"/>
    <mergeCell ref="K12:L12"/>
    <mergeCell ref="N12:O12"/>
    <mergeCell ref="H12:I12"/>
    <mergeCell ref="H11:I11"/>
    <mergeCell ref="E11:F11"/>
    <mergeCell ref="E12:F12"/>
    <mergeCell ref="K13:L13"/>
  </mergeCells>
  <phoneticPr fontId="0" type="noConversion"/>
  <printOptions horizontalCentered="1"/>
  <pageMargins left="0.5" right="0.5" top="0.5" bottom="0.5" header="0" footer="0"/>
  <pageSetup scale="85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TP2170-02M (BLANK-INTERACTIVE)</vt:lpstr>
      <vt:lpstr>TP2170-02M (BLANK)</vt:lpstr>
      <vt:lpstr>TP2170-02M</vt:lpstr>
      <vt:lpstr>'TP2170-02M'!Print_Area</vt:lpstr>
      <vt:lpstr>'TP2170-02M (BLANK)'!Print_Area</vt:lpstr>
      <vt:lpstr>'TP2170-02M (BLANK-INTERACTIVE)'!Print_Area</vt:lpstr>
    </vt:vector>
  </TitlesOfParts>
  <Company>MNDOT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Efta1Car</dc:creator>
  <cp:lastModifiedBy>Terry Beaudry</cp:lastModifiedBy>
  <cp:lastPrinted>2006-03-21T13:54:16Z</cp:lastPrinted>
  <dcterms:created xsi:type="dcterms:W3CDTF">2004-03-01T14:06:48Z</dcterms:created>
  <dcterms:modified xsi:type="dcterms:W3CDTF">2013-07-23T18:32:16Z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M_Links_Updated">
    <vt:bool>true</vt:bool>
  </property>
</Properties>
</file>