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GRADING &amp; BASE\Forms\new current Forms\"/>
    </mc:Choice>
  </mc:AlternateContent>
  <bookViews>
    <workbookView xWindow="0" yWindow="1650" windowWidth="15090" windowHeight="7545" activeTab="1"/>
  </bookViews>
  <sheets>
    <sheet name="sieves" sheetId="4" r:id="rId1"/>
    <sheet name="sieve analysis" sheetId="1" r:id="rId2"/>
  </sheets>
  <definedNames>
    <definedName name="_xlnm.Print_Area" localSheetId="1">'sieve analysis'!$D$1:$S$60</definedName>
    <definedName name="Units">sieves!$B$31:$B$33</definedName>
  </definedNames>
  <calcPr calcId="152511"/>
</workbook>
</file>

<file path=xl/calcChain.xml><?xml version="1.0" encoding="utf-8"?>
<calcChain xmlns="http://schemas.openxmlformats.org/spreadsheetml/2006/main">
  <c r="N22" i="1" l="1"/>
  <c r="M34" i="1"/>
  <c r="N40" i="1"/>
  <c r="N39" i="1"/>
  <c r="L24" i="1" l="1"/>
  <c r="N23" i="1"/>
  <c r="P23" i="1" s="1"/>
  <c r="L47" i="1"/>
  <c r="N17" i="1"/>
  <c r="M46" i="1"/>
  <c r="M45" i="1"/>
  <c r="M44" i="1"/>
  <c r="M43" i="1"/>
  <c r="M42" i="1"/>
  <c r="M41" i="1"/>
  <c r="M40" i="1"/>
  <c r="M39" i="1"/>
  <c r="M23" i="1"/>
  <c r="O31" i="1" s="1"/>
  <c r="M22" i="1"/>
  <c r="M21" i="1"/>
  <c r="M20" i="1"/>
  <c r="M19" i="1"/>
  <c r="M18" i="1"/>
  <c r="N18" i="1"/>
  <c r="N21" i="1"/>
  <c r="N20" i="1"/>
  <c r="N19" i="1"/>
  <c r="P17" i="1" l="1"/>
  <c r="P21" i="1"/>
  <c r="L48" i="1"/>
  <c r="N43" i="1"/>
  <c r="N46" i="1"/>
  <c r="N42" i="1"/>
  <c r="N45" i="1"/>
  <c r="N41" i="1"/>
  <c r="N44" i="1"/>
  <c r="P19" i="1"/>
  <c r="P22" i="1"/>
  <c r="P20" i="1"/>
  <c r="P40" i="1"/>
  <c r="Q40" i="1" s="1"/>
  <c r="P39" i="1"/>
  <c r="Q39" i="1" s="1"/>
  <c r="P18" i="1"/>
  <c r="P45" i="1" l="1"/>
  <c r="Q45" i="1" s="1"/>
  <c r="P44" i="1"/>
  <c r="Q44" i="1" s="1"/>
  <c r="P41" i="1"/>
  <c r="Q41" i="1" s="1"/>
  <c r="P43" i="1"/>
  <c r="Q43" i="1" s="1"/>
  <c r="P46" i="1"/>
  <c r="Q46" i="1" s="1"/>
  <c r="P42" i="1"/>
  <c r="Q42" i="1" s="1"/>
</calcChain>
</file>

<file path=xl/sharedStrings.xml><?xml version="1.0" encoding="utf-8"?>
<sst xmlns="http://schemas.openxmlformats.org/spreadsheetml/2006/main" count="147" uniqueCount="95">
  <si>
    <t>Date:</t>
  </si>
  <si>
    <t>Station:</t>
  </si>
  <si>
    <t>Coarse Sieves:</t>
  </si>
  <si>
    <t>*Pass</t>
  </si>
  <si>
    <t>Sieve, Ret.</t>
  </si>
  <si>
    <t>(1)</t>
  </si>
  <si>
    <t>Indiv.</t>
  </si>
  <si>
    <t>Weights</t>
  </si>
  <si>
    <t>(2)</t>
  </si>
  <si>
    <t>Sieve</t>
  </si>
  <si>
    <t>Size</t>
  </si>
  <si>
    <t>(3)</t>
  </si>
  <si>
    <t>Cumulative</t>
  </si>
  <si>
    <t>Wts. Passing</t>
  </si>
  <si>
    <t>(4)</t>
  </si>
  <si>
    <t>Total %</t>
  </si>
  <si>
    <t>Passing</t>
  </si>
  <si>
    <t>Gradation</t>
  </si>
  <si>
    <t>Requirements</t>
  </si>
  <si>
    <t>Sieve, Ret. Bottom</t>
  </si>
  <si>
    <t xml:space="preserve">Check Total - </t>
  </si>
  <si>
    <t>*Enter necessary sieve sizes for class of material to be tested.</t>
  </si>
  <si>
    <t>Column (1) Enter weights of material between each set of sieves individually.</t>
  </si>
  <si>
    <t>Column (2) Enter the passing sieves size.</t>
  </si>
  <si>
    <t>Column (4) Divide column (3) by check total of sample to get total % passing.</t>
  </si>
  <si>
    <t>Column (3) Add column (1) from the bottom up to get cumulative weights passing each sieve.</t>
  </si>
  <si>
    <t>Fine Sieves:</t>
  </si>
  <si>
    <t>Loss by washing-</t>
  </si>
  <si>
    <t>(5)</t>
  </si>
  <si>
    <t>(6)</t>
  </si>
  <si>
    <t>(7)</t>
  </si>
  <si>
    <t>(8)</t>
  </si>
  <si>
    <t>(9)</t>
  </si>
  <si>
    <t>Cum. %</t>
  </si>
  <si>
    <t>material".</t>
  </si>
  <si>
    <t xml:space="preserve">(A) Take two samples identical in condition and damp weight from "passing </t>
  </si>
  <si>
    <t>(D) Loss in washing (B-C) (Enter Below)</t>
  </si>
  <si>
    <t>(C) Wash and dry other sample and record weight.</t>
  </si>
  <si>
    <t>% Passing</t>
  </si>
  <si>
    <t>of Total Pass.</t>
  </si>
  <si>
    <t>Column (5) Enter weights of material between each set of sieves and loss by washing (DO NOT OVERLOAD SIEVES)</t>
  </si>
  <si>
    <t>Column (6) Enter the passing sieve size.</t>
  </si>
  <si>
    <t>Column (8) Divide column (7) by check total dry weight of fine sample (Column 5) to get cumulative % passing.</t>
  </si>
  <si>
    <t>Column (9) Multiply column (8) by % passing final sieve from column (4) to get "Percent Passing" based on total sample.</t>
  </si>
  <si>
    <t>CC:  Project File</t>
  </si>
  <si>
    <t>English</t>
  </si>
  <si>
    <t>1"</t>
  </si>
  <si>
    <t>3/4"</t>
  </si>
  <si>
    <t>5/8"</t>
  </si>
  <si>
    <t>1/2"</t>
  </si>
  <si>
    <t>3/8"</t>
  </si>
  <si>
    <t>#4</t>
  </si>
  <si>
    <t>#8</t>
  </si>
  <si>
    <t>#10</t>
  </si>
  <si>
    <t>#16</t>
  </si>
  <si>
    <t>#30</t>
  </si>
  <si>
    <t>#40</t>
  </si>
  <si>
    <t>#50</t>
  </si>
  <si>
    <t>#100</t>
  </si>
  <si>
    <t>#200</t>
  </si>
  <si>
    <t>2"</t>
  </si>
  <si>
    <t>3"</t>
  </si>
  <si>
    <t/>
  </si>
  <si>
    <t>ID</t>
  </si>
  <si>
    <t xml:space="preserve">(B) Dry one sample and record weight. </t>
  </si>
  <si>
    <t>#80</t>
  </si>
  <si>
    <t>#20</t>
  </si>
  <si>
    <t>#60</t>
  </si>
  <si>
    <t>Percent Passing #200 Sieve Divided by Percent Passing 1 in. Sieve (if specified)</t>
  </si>
  <si>
    <t>Total Wt. of Sample:</t>
  </si>
  <si>
    <t>1/4"</t>
  </si>
  <si>
    <t>- Shall Check total Wt. Within 5.0 grams</t>
  </si>
  <si>
    <t>Project No:</t>
  </si>
  <si>
    <t>Test No:</t>
  </si>
  <si>
    <t>Tester Name or Certification No:</t>
  </si>
  <si>
    <t>Material Type:</t>
  </si>
  <si>
    <t>Depth From Grading Grade:</t>
  </si>
  <si>
    <t>#6</t>
  </si>
  <si>
    <t>2.5"</t>
  </si>
  <si>
    <t>1.5"</t>
  </si>
  <si>
    <t>1.25"</t>
  </si>
  <si>
    <t xml:space="preserve"> </t>
  </si>
  <si>
    <t>passing of material passing #200 sieve to get first entry at bottom of column (7).</t>
  </si>
  <si>
    <t>Column (7) Add column (5) from bottom up to get cumulative weights passing each sieve.  Be sure to add loss by washing to weight of material</t>
  </si>
  <si>
    <t>gram</t>
  </si>
  <si>
    <t>lbs</t>
  </si>
  <si>
    <t>kg</t>
  </si>
  <si>
    <t>Units</t>
  </si>
  <si>
    <t>- Shall Check Total Wt. Within 100 grams, 0.10 kg, 0.2 lbs</t>
  </si>
  <si>
    <t>Work Sheet for Sieve Analysis of Granular Material (English Sieves)</t>
  </si>
  <si>
    <t>Weigh Coarse in grams, kg, or pounds and Fines in Grams</t>
  </si>
  <si>
    <t>See Grading &amp; Base Manual, 5-692.215</t>
  </si>
  <si>
    <t>Percent Passing #40 Sieve Divided by Percent Passing #10 Sieve (if specified)</t>
  </si>
  <si>
    <t>Percent Passing #200 Sieve Divided by Percent Passing #10 Sieve (if specified)</t>
  </si>
  <si>
    <t>G&amp;B-101(6/12/20)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</si>
</sst>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%"/>
    <numFmt numFmtId="165" formatCode="0.0"/>
    <numFmt numFmtId="166" formatCode="0.000000%"/>
  </numFmts>
  <fonts count="14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</fills>
  <borders count="3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5">
    <xf numFmtId="0" fontId="0" fillId="0" borderId="0" xfId="0"/>
    <xf numFmtId="0" fontId="2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6" fillId="0" borderId="4" xfId="0" quotePrefix="1" applyFont="1" applyBorder="1" applyAlignment="1">
      <alignment horizontal="center" vertical="center"/>
    </xf>
    <xf numFmtId="0" fontId="6" fillId="0" borderId="2" xfId="0" quotePrefix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4" xfId="0" quotePrefix="1" applyFont="1" applyBorder="1" applyAlignment="1">
      <alignment horizontal="center"/>
    </xf>
    <xf numFmtId="0" fontId="6" fillId="0" borderId="2" xfId="0" quotePrefix="1" applyFont="1" applyBorder="1" applyAlignment="1">
      <alignment horizontal="center"/>
    </xf>
    <xf numFmtId="0" fontId="6" fillId="0" borderId="7" xfId="0" quotePrefix="1" applyFont="1" applyBorder="1" applyAlignment="1">
      <alignment horizontal="center"/>
    </xf>
    <xf numFmtId="0" fontId="6" fillId="0" borderId="8" xfId="0" applyFont="1" applyBorder="1" applyAlignment="1">
      <alignment horizontal="center" vertical="center"/>
    </xf>
    <xf numFmtId="0" fontId="6" fillId="0" borderId="7" xfId="0" quotePrefix="1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5" fillId="0" borderId="14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/>
    </xf>
    <xf numFmtId="165" fontId="4" fillId="3" borderId="15" xfId="0" applyNumberFormat="1" applyFont="1" applyFill="1" applyBorder="1" applyAlignment="1" applyProtection="1">
      <alignment horizontal="center"/>
      <protection locked="0"/>
    </xf>
    <xf numFmtId="0" fontId="4" fillId="0" borderId="16" xfId="0" applyFont="1" applyFill="1" applyBorder="1" applyAlignment="1">
      <alignment horizontal="center"/>
    </xf>
    <xf numFmtId="164" fontId="4" fillId="0" borderId="17" xfId="1" applyNumberFormat="1" applyFont="1" applyBorder="1" applyAlignment="1">
      <alignment horizontal="center"/>
    </xf>
    <xf numFmtId="165" fontId="4" fillId="3" borderId="11" xfId="0" applyNumberFormat="1" applyFont="1" applyFill="1" applyBorder="1" applyAlignment="1" applyProtection="1">
      <alignment horizontal="center"/>
      <protection locked="0"/>
    </xf>
    <xf numFmtId="0" fontId="4" fillId="0" borderId="18" xfId="0" applyFont="1" applyFill="1" applyBorder="1" applyAlignment="1">
      <alignment horizontal="center"/>
    </xf>
    <xf numFmtId="164" fontId="4" fillId="0" borderId="19" xfId="1" applyNumberFormat="1" applyFont="1" applyBorder="1" applyAlignment="1">
      <alignment horizontal="center"/>
    </xf>
    <xf numFmtId="165" fontId="4" fillId="3" borderId="7" xfId="0" applyNumberFormat="1" applyFont="1" applyFill="1" applyBorder="1" applyAlignment="1" applyProtection="1">
      <alignment horizontal="center"/>
      <protection locked="0"/>
    </xf>
    <xf numFmtId="164" fontId="4" fillId="0" borderId="4" xfId="1" applyNumberFormat="1" applyFont="1" applyBorder="1" applyAlignment="1">
      <alignment horizontal="center"/>
    </xf>
    <xf numFmtId="165" fontId="4" fillId="0" borderId="7" xfId="0" applyNumberFormat="1" applyFont="1" applyFill="1" applyBorder="1" applyAlignment="1">
      <alignment horizontal="center"/>
    </xf>
    <xf numFmtId="165" fontId="4" fillId="0" borderId="11" xfId="0" applyNumberFormat="1" applyFont="1" applyFill="1" applyBorder="1" applyAlignment="1">
      <alignment horizontal="center"/>
    </xf>
    <xf numFmtId="0" fontId="8" fillId="2" borderId="0" xfId="0" applyFont="1" applyFill="1" applyBorder="1" applyAlignment="1">
      <alignment horizontal="left" vertical="top"/>
    </xf>
    <xf numFmtId="0" fontId="4" fillId="2" borderId="0" xfId="0" applyFont="1" applyFill="1"/>
    <xf numFmtId="0" fontId="4" fillId="0" borderId="0" xfId="0" applyFont="1"/>
    <xf numFmtId="0" fontId="4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165" fontId="5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4" fillId="2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2" borderId="0" xfId="0" applyFont="1" applyFill="1" applyBorder="1" applyAlignment="1">
      <alignment horizontal="left"/>
    </xf>
    <xf numFmtId="0" fontId="2" fillId="2" borderId="0" xfId="0" applyFont="1" applyFill="1"/>
    <xf numFmtId="0" fontId="2" fillId="0" borderId="0" xfId="0" applyFont="1"/>
    <xf numFmtId="0" fontId="4" fillId="0" borderId="0" xfId="0" applyFont="1" applyAlignment="1"/>
    <xf numFmtId="0" fontId="2" fillId="0" borderId="1" xfId="0" applyFont="1" applyBorder="1" applyAlignment="1" applyProtection="1">
      <alignment horizontal="right"/>
    </xf>
    <xf numFmtId="0" fontId="2" fillId="0" borderId="1" xfId="0" applyFont="1" applyBorder="1" applyAlignment="1" applyProtection="1">
      <alignment horizontal="center"/>
    </xf>
    <xf numFmtId="166" fontId="4" fillId="2" borderId="0" xfId="1" applyNumberFormat="1" applyFont="1" applyFill="1" applyBorder="1" applyAlignment="1">
      <alignment horizontal="center"/>
    </xf>
    <xf numFmtId="0" fontId="4" fillId="2" borderId="0" xfId="0" applyFont="1" applyFill="1" applyAlignment="1"/>
    <xf numFmtId="0" fontId="9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1" fillId="0" borderId="0" xfId="0" applyFont="1" applyAlignment="1">
      <alignment horizontal="center"/>
    </xf>
    <xf numFmtId="164" fontId="4" fillId="0" borderId="17" xfId="0" applyNumberFormat="1" applyFont="1" applyBorder="1" applyAlignment="1">
      <alignment horizontal="center" vertical="center"/>
    </xf>
    <xf numFmtId="164" fontId="4" fillId="0" borderId="19" xfId="0" applyNumberFormat="1" applyFont="1" applyBorder="1" applyAlignment="1">
      <alignment horizontal="center" vertical="center"/>
    </xf>
    <xf numFmtId="164" fontId="4" fillId="0" borderId="19" xfId="1" applyNumberFormat="1" applyFont="1" applyBorder="1" applyAlignment="1">
      <alignment horizontal="center" vertical="center"/>
    </xf>
    <xf numFmtId="164" fontId="4" fillId="0" borderId="4" xfId="1" applyNumberFormat="1" applyFont="1" applyBorder="1" applyAlignment="1">
      <alignment horizontal="center" vertical="center"/>
    </xf>
    <xf numFmtId="2" fontId="4" fillId="3" borderId="15" xfId="0" applyNumberFormat="1" applyFont="1" applyFill="1" applyBorder="1" applyAlignment="1" applyProtection="1">
      <alignment horizontal="center" vertical="center"/>
      <protection locked="0"/>
    </xf>
    <xf numFmtId="2" fontId="4" fillId="3" borderId="11" xfId="0" applyNumberFormat="1" applyFont="1" applyFill="1" applyBorder="1" applyAlignment="1" applyProtection="1">
      <alignment horizontal="center" vertical="center"/>
      <protection locked="0"/>
    </xf>
    <xf numFmtId="2" fontId="4" fillId="3" borderId="7" xfId="0" applyNumberFormat="1" applyFont="1" applyFill="1" applyBorder="1" applyAlignment="1" applyProtection="1">
      <alignment horizontal="center" vertical="center"/>
      <protection locked="0"/>
    </xf>
    <xf numFmtId="2" fontId="4" fillId="0" borderId="1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top"/>
    </xf>
    <xf numFmtId="164" fontId="4" fillId="0" borderId="10" xfId="1" applyNumberFormat="1" applyFont="1" applyBorder="1" applyAlignment="1">
      <alignment horizontal="center"/>
    </xf>
    <xf numFmtId="10" fontId="4" fillId="0" borderId="30" xfId="1" applyNumberFormat="1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left"/>
    </xf>
    <xf numFmtId="49" fontId="4" fillId="3" borderId="28" xfId="0" applyNumberFormat="1" applyFont="1" applyFill="1" applyBorder="1" applyAlignment="1" applyProtection="1">
      <alignment horizontal="center"/>
      <protection locked="0"/>
    </xf>
    <xf numFmtId="49" fontId="4" fillId="0" borderId="13" xfId="0" applyNumberFormat="1" applyFont="1" applyBorder="1" applyAlignment="1" applyProtection="1">
      <alignment horizontal="center"/>
      <protection locked="0"/>
    </xf>
    <xf numFmtId="0" fontId="2" fillId="0" borderId="28" xfId="0" applyFont="1" applyBorder="1" applyAlignment="1">
      <alignment horizontal="right" vertical="center"/>
    </xf>
    <xf numFmtId="0" fontId="2" fillId="0" borderId="21" xfId="0" applyFont="1" applyBorder="1" applyAlignment="1">
      <alignment horizontal="right" vertical="center"/>
    </xf>
    <xf numFmtId="0" fontId="2" fillId="0" borderId="13" xfId="0" applyFont="1" applyBorder="1" applyAlignment="1">
      <alignment horizontal="right" vertical="center"/>
    </xf>
    <xf numFmtId="0" fontId="2" fillId="0" borderId="28" xfId="0" applyFont="1" applyBorder="1" applyAlignment="1" applyProtection="1">
      <alignment horizontal="right"/>
    </xf>
    <xf numFmtId="0" fontId="2" fillId="0" borderId="21" xfId="0" applyFont="1" applyBorder="1" applyAlignment="1" applyProtection="1">
      <alignment horizontal="right"/>
    </xf>
    <xf numFmtId="0" fontId="2" fillId="0" borderId="13" xfId="0" applyFont="1" applyBorder="1" applyAlignment="1" applyProtection="1">
      <alignment horizontal="right"/>
    </xf>
    <xf numFmtId="164" fontId="2" fillId="3" borderId="28" xfId="1" applyNumberFormat="1" applyFont="1" applyFill="1" applyBorder="1" applyAlignment="1" applyProtection="1">
      <alignment horizontal="center"/>
      <protection locked="0"/>
    </xf>
    <xf numFmtId="164" fontId="2" fillId="3" borderId="13" xfId="1" applyNumberFormat="1" applyFont="1" applyFill="1" applyBorder="1" applyAlignment="1" applyProtection="1">
      <alignment horizontal="center"/>
      <protection locked="0"/>
    </xf>
    <xf numFmtId="0" fontId="4" fillId="0" borderId="27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" fillId="0" borderId="27" xfId="0" quotePrefix="1" applyFont="1" applyBorder="1" applyAlignment="1">
      <alignment horizontal="left"/>
    </xf>
    <xf numFmtId="0" fontId="2" fillId="0" borderId="21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165" fontId="4" fillId="0" borderId="28" xfId="0" applyNumberFormat="1" applyFont="1" applyBorder="1" applyAlignment="1">
      <alignment horizontal="center"/>
    </xf>
    <xf numFmtId="165" fontId="4" fillId="0" borderId="13" xfId="0" applyNumberFormat="1" applyFont="1" applyBorder="1" applyAlignment="1">
      <alignment horizontal="center"/>
    </xf>
    <xf numFmtId="49" fontId="4" fillId="3" borderId="20" xfId="0" applyNumberFormat="1" applyFont="1" applyFill="1" applyBorder="1" applyAlignment="1" applyProtection="1">
      <alignment horizontal="center"/>
      <protection locked="0"/>
    </xf>
    <xf numFmtId="49" fontId="4" fillId="3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49" fontId="4" fillId="3" borderId="20" xfId="0" quotePrefix="1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 applyAlignment="1">
      <alignment horizontal="left"/>
    </xf>
    <xf numFmtId="0" fontId="2" fillId="0" borderId="26" xfId="0" applyFont="1" applyBorder="1" applyAlignment="1">
      <alignment horizontal="right" vertical="center"/>
    </xf>
    <xf numFmtId="49" fontId="4" fillId="3" borderId="31" xfId="0" applyNumberFormat="1" applyFont="1" applyFill="1" applyBorder="1" applyAlignment="1" applyProtection="1">
      <alignment horizontal="left" vertical="center"/>
      <protection locked="0"/>
    </xf>
    <xf numFmtId="49" fontId="4" fillId="3" borderId="22" xfId="0" applyNumberFormat="1" applyFont="1" applyFill="1" applyBorder="1" applyAlignment="1" applyProtection="1">
      <alignment horizontal="left" vertical="center"/>
      <protection locked="0"/>
    </xf>
    <xf numFmtId="49" fontId="4" fillId="3" borderId="12" xfId="0" applyNumberFormat="1" applyFont="1" applyFill="1" applyBorder="1" applyAlignment="1" applyProtection="1">
      <alignment horizontal="left" vertical="center"/>
      <protection locked="0"/>
    </xf>
    <xf numFmtId="49" fontId="4" fillId="3" borderId="28" xfId="0" applyNumberFormat="1" applyFont="1" applyFill="1" applyBorder="1" applyAlignment="1" applyProtection="1">
      <alignment horizontal="left" vertical="center"/>
      <protection locked="0"/>
    </xf>
    <xf numFmtId="49" fontId="4" fillId="3" borderId="21" xfId="0" applyNumberFormat="1" applyFont="1" applyFill="1" applyBorder="1" applyAlignment="1" applyProtection="1">
      <alignment horizontal="left" vertical="center"/>
      <protection locked="0"/>
    </xf>
    <xf numFmtId="49" fontId="4" fillId="3" borderId="13" xfId="0" applyNumberFormat="1" applyFont="1" applyFill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4" fillId="0" borderId="0" xfId="0" quotePrefix="1" applyFont="1" applyFill="1" applyBorder="1" applyAlignment="1" applyProtection="1">
      <alignment horizontal="center" vertical="center"/>
      <protection locked="0"/>
    </xf>
    <xf numFmtId="16" fontId="4" fillId="0" borderId="0" xfId="0" quotePrefix="1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4" fillId="0" borderId="21" xfId="0" applyNumberFormat="1" applyFont="1" applyBorder="1" applyAlignment="1" applyProtection="1">
      <alignment horizontal="left" vertical="center"/>
      <protection locked="0"/>
    </xf>
    <xf numFmtId="49" fontId="4" fillId="0" borderId="13" xfId="0" applyNumberFormat="1" applyFont="1" applyBorder="1" applyAlignment="1" applyProtection="1">
      <alignment horizontal="left" vertical="center"/>
      <protection locked="0"/>
    </xf>
    <xf numFmtId="2" fontId="4" fillId="0" borderId="28" xfId="0" applyNumberFormat="1" applyFont="1" applyBorder="1" applyAlignment="1">
      <alignment horizontal="center" vertical="center"/>
    </xf>
    <xf numFmtId="2" fontId="4" fillId="0" borderId="13" xfId="0" applyNumberFormat="1" applyFont="1" applyBorder="1" applyAlignment="1">
      <alignment horizontal="center" vertical="center"/>
    </xf>
    <xf numFmtId="165" fontId="2" fillId="3" borderId="26" xfId="0" applyNumberFormat="1" applyFont="1" applyFill="1" applyBorder="1" applyAlignment="1" applyProtection="1">
      <alignment horizontal="center" vertical="center"/>
      <protection locked="0"/>
    </xf>
    <xf numFmtId="165" fontId="2" fillId="0" borderId="26" xfId="0" applyNumberFormat="1" applyFont="1" applyFill="1" applyBorder="1" applyAlignment="1" applyProtection="1">
      <alignment horizontal="center" vertical="center"/>
    </xf>
    <xf numFmtId="0" fontId="2" fillId="0" borderId="0" xfId="0" quotePrefix="1" applyFont="1" applyBorder="1" applyAlignment="1">
      <alignment horizontal="left" vertical="center"/>
    </xf>
    <xf numFmtId="0" fontId="4" fillId="0" borderId="28" xfId="0" applyFont="1" applyFill="1" applyBorder="1" applyAlignment="1" applyProtection="1">
      <alignment horizontal="left" vertical="center"/>
    </xf>
    <xf numFmtId="0" fontId="0" fillId="0" borderId="21" xfId="0" applyBorder="1" applyAlignment="1" applyProtection="1">
      <alignment horizontal="left" vertical="center"/>
    </xf>
    <xf numFmtId="0" fontId="0" fillId="0" borderId="13" xfId="0" applyBorder="1" applyAlignment="1" applyProtection="1">
      <alignment horizontal="left" vertical="center"/>
    </xf>
    <xf numFmtId="0" fontId="6" fillId="0" borderId="6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4" fillId="0" borderId="26" xfId="0" applyFont="1" applyFill="1" applyBorder="1" applyAlignment="1" applyProtection="1">
      <alignment horizontal="center" vertical="center"/>
      <protection locked="0"/>
    </xf>
    <xf numFmtId="0" fontId="2" fillId="0" borderId="26" xfId="0" applyFont="1" applyFill="1" applyBorder="1" applyAlignment="1">
      <alignment horizontal="left" vertical="center"/>
    </xf>
    <xf numFmtId="0" fontId="2" fillId="0" borderId="27" xfId="0" quotePrefix="1" applyFont="1" applyBorder="1" applyAlignment="1">
      <alignment horizontal="left" vertical="center"/>
    </xf>
    <xf numFmtId="0" fontId="2" fillId="0" borderId="21" xfId="0" quotePrefix="1" applyFont="1" applyBorder="1" applyAlignment="1">
      <alignment horizontal="left" vertical="center"/>
    </xf>
    <xf numFmtId="0" fontId="2" fillId="0" borderId="26" xfId="0" applyFont="1" applyBorder="1" applyAlignment="1" applyProtection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3" borderId="29" xfId="0" applyFont="1" applyFill="1" applyBorder="1" applyAlignment="1" applyProtection="1">
      <alignment horizontal="left"/>
      <protection locked="0"/>
    </xf>
    <xf numFmtId="0" fontId="4" fillId="3" borderId="26" xfId="0" applyFont="1" applyFill="1" applyBorder="1" applyAlignment="1" applyProtection="1">
      <alignment horizontal="left"/>
      <protection locked="0"/>
    </xf>
    <xf numFmtId="0" fontId="4" fillId="3" borderId="30" xfId="0" applyFont="1" applyFill="1" applyBorder="1" applyAlignment="1" applyProtection="1">
      <alignment horizontal="left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3" borderId="29" xfId="0" applyFont="1" applyFill="1" applyBorder="1" applyAlignment="1" applyProtection="1">
      <alignment horizontal="center"/>
      <protection locked="0"/>
    </xf>
    <xf numFmtId="0" fontId="4" fillId="3" borderId="26" xfId="0" applyFont="1" applyFill="1" applyBorder="1" applyAlignment="1" applyProtection="1">
      <alignment horizontal="center"/>
      <protection locked="0"/>
    </xf>
    <xf numFmtId="0" fontId="4" fillId="3" borderId="30" xfId="0" applyFont="1" applyFill="1" applyBorder="1" applyAlignment="1" applyProtection="1">
      <alignment horizontal="center"/>
      <protection locked="0"/>
    </xf>
    <xf numFmtId="165" fontId="4" fillId="3" borderId="29" xfId="0" applyNumberFormat="1" applyFont="1" applyFill="1" applyBorder="1" applyAlignment="1" applyProtection="1">
      <alignment horizontal="center"/>
      <protection locked="0"/>
    </xf>
    <xf numFmtId="165" fontId="4" fillId="3" borderId="26" xfId="0" applyNumberFormat="1" applyFont="1" applyFill="1" applyBorder="1" applyAlignment="1" applyProtection="1">
      <alignment horizontal="center"/>
      <protection locked="0"/>
    </xf>
    <xf numFmtId="165" fontId="4" fillId="3" borderId="28" xfId="0" applyNumberFormat="1" applyFont="1" applyFill="1" applyBorder="1" applyAlignment="1" applyProtection="1">
      <alignment horizontal="center"/>
      <protection locked="0"/>
    </xf>
    <xf numFmtId="165" fontId="4" fillId="3" borderId="21" xfId="0" applyNumberFormat="1" applyFont="1" applyFill="1" applyBorder="1" applyAlignment="1" applyProtection="1">
      <alignment horizontal="center"/>
      <protection locked="0"/>
    </xf>
    <xf numFmtId="165" fontId="4" fillId="3" borderId="13" xfId="0" applyNumberFormat="1" applyFont="1" applyFill="1" applyBorder="1" applyAlignment="1" applyProtection="1">
      <alignment horizontal="center"/>
      <protection locked="0"/>
    </xf>
    <xf numFmtId="0" fontId="1" fillId="0" borderId="28" xfId="0" applyNumberFormat="1" applyFont="1" applyFill="1" applyBorder="1" applyAlignment="1" applyProtection="1">
      <alignment horizontal="left" vertical="center"/>
    </xf>
    <xf numFmtId="0" fontId="1" fillId="0" borderId="21" xfId="0" applyNumberFormat="1" applyFont="1" applyFill="1" applyBorder="1" applyAlignment="1" applyProtection="1">
      <alignment horizontal="left" vertical="center"/>
    </xf>
    <xf numFmtId="0" fontId="1" fillId="0" borderId="13" xfId="0" applyNumberFormat="1" applyFont="1" applyFill="1" applyBorder="1" applyAlignment="1" applyProtection="1">
      <alignment horizontal="left" vertical="center"/>
    </xf>
    <xf numFmtId="0" fontId="1" fillId="0" borderId="28" xfId="0" applyFont="1" applyFill="1" applyBorder="1" applyAlignment="1" applyProtection="1">
      <alignment horizontal="left"/>
    </xf>
    <xf numFmtId="0" fontId="1" fillId="0" borderId="21" xfId="0" applyFont="1" applyFill="1" applyBorder="1" applyAlignment="1" applyProtection="1">
      <alignment horizontal="left"/>
    </xf>
    <xf numFmtId="0" fontId="1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0" fontId="4" fillId="0" borderId="23" xfId="0" applyFont="1" applyFill="1" applyBorder="1" applyAlignment="1" applyProtection="1">
      <alignment horizontal="center" vertical="center"/>
      <protection locked="0"/>
    </xf>
    <xf numFmtId="0" fontId="2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165" fontId="5" fillId="0" borderId="20" xfId="0" applyNumberFormat="1" applyFont="1" applyFill="1" applyBorder="1" applyAlignment="1" applyProtection="1">
      <alignment horizontal="center"/>
    </xf>
    <xf numFmtId="165" fontId="5" fillId="0" borderId="2" xfId="0" applyNumberFormat="1" applyFont="1" applyFill="1" applyBorder="1" applyAlignment="1" applyProtection="1">
      <alignment horizontal="center"/>
    </xf>
    <xf numFmtId="165" fontId="4" fillId="0" borderId="31" xfId="0" applyNumberFormat="1" applyFont="1" applyBorder="1" applyAlignment="1">
      <alignment horizontal="center"/>
    </xf>
    <xf numFmtId="165" fontId="4" fillId="0" borderId="12" xfId="0" applyNumberFormat="1" applyFont="1" applyBorder="1" applyAlignment="1">
      <alignment horizontal="center"/>
    </xf>
    <xf numFmtId="49" fontId="4" fillId="3" borderId="9" xfId="0" applyNumberFormat="1" applyFont="1" applyFill="1" applyBorder="1" applyAlignment="1" applyProtection="1">
      <alignment horizontal="center"/>
      <protection locked="0"/>
    </xf>
    <xf numFmtId="49" fontId="4" fillId="3" borderId="10" xfId="0" applyNumberFormat="1" applyFont="1" applyFill="1" applyBorder="1" applyAlignment="1" applyProtection="1">
      <alignment horizontal="center"/>
      <protection locked="0"/>
    </xf>
    <xf numFmtId="0" fontId="6" fillId="0" borderId="20" xfId="0" quotePrefix="1" applyFont="1" applyBorder="1" applyAlignment="1">
      <alignment horizontal="center"/>
    </xf>
    <xf numFmtId="0" fontId="6" fillId="0" borderId="2" xfId="0" quotePrefix="1" applyFont="1" applyBorder="1" applyAlignment="1">
      <alignment horizontal="center"/>
    </xf>
    <xf numFmtId="0" fontId="2" fillId="0" borderId="2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4" fillId="0" borderId="28" xfId="0" applyFont="1" applyBorder="1" applyAlignment="1" applyProtection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14" fontId="4" fillId="3" borderId="29" xfId="0" applyNumberFormat="1" applyFont="1" applyFill="1" applyBorder="1" applyAlignment="1" applyProtection="1">
      <alignment horizontal="left"/>
      <protection locked="0"/>
    </xf>
    <xf numFmtId="0" fontId="4" fillId="0" borderId="23" xfId="0" applyFont="1" applyFill="1" applyBorder="1" applyAlignment="1" applyProtection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2" xfId="0" quotePrefix="1" applyFont="1" applyBorder="1" applyAlignment="1">
      <alignment horizontal="center" vertical="center"/>
    </xf>
    <xf numFmtId="2" fontId="4" fillId="0" borderId="29" xfId="0" applyNumberFormat="1" applyFont="1" applyBorder="1" applyAlignment="1">
      <alignment horizontal="center" vertical="center"/>
    </xf>
    <xf numFmtId="2" fontId="4" fillId="0" borderId="30" xfId="0" applyNumberFormat="1" applyFont="1" applyBorder="1" applyAlignment="1">
      <alignment horizontal="center" vertical="center"/>
    </xf>
    <xf numFmtId="0" fontId="0" fillId="0" borderId="21" xfId="0" applyBorder="1" applyAlignme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Lines="20" dropStyle="combo" dx="16" fmlaLink="$I$17" fmlaRange="sieves!$B$2:$B$14" noThreeD="1" sel="1" val="0"/>
</file>

<file path=xl/ctrlProps/ctrlProp2.xml><?xml version="1.0" encoding="utf-8"?>
<formControlPr xmlns="http://schemas.microsoft.com/office/spreadsheetml/2009/9/main" objectType="Drop" dropLines="20" dropStyle="combo" dx="16" fmlaLink="$I$22" fmlaRange="sieves!$B$2:$B$14" noThreeD="1" sel="1" val="0"/>
</file>

<file path=xl/ctrlProps/ctrlProp3.xml><?xml version="1.0" encoding="utf-8"?>
<formControlPr xmlns="http://schemas.microsoft.com/office/spreadsheetml/2009/9/main" objectType="Drop" dropLines="20" dropStyle="combo" dx="16" fmlaLink="$I$18" fmlaRange="sieves!$B$2:$B$14" noThreeD="1" sel="1" val="0"/>
</file>

<file path=xl/ctrlProps/ctrlProp4.xml><?xml version="1.0" encoding="utf-8"?>
<formControlPr xmlns="http://schemas.microsoft.com/office/spreadsheetml/2009/9/main" objectType="Drop" dropLines="20" dropStyle="combo" dx="16" fmlaLink="$I$19" fmlaRange="sieves!$B$2:$B$14" noThreeD="1" sel="1" val="0"/>
</file>

<file path=xl/ctrlProps/ctrlProp5.xml><?xml version="1.0" encoding="utf-8"?>
<formControlPr xmlns="http://schemas.microsoft.com/office/spreadsheetml/2009/9/main" objectType="Drop" dropLines="20" dropStyle="combo" dx="16" fmlaLink="$I$20" fmlaRange="sieves!$B$2:$B$14" noThreeD="1" sel="1" val="0"/>
</file>

<file path=xl/ctrlProps/ctrlProp6.xml><?xml version="1.0" encoding="utf-8"?>
<formControlPr xmlns="http://schemas.microsoft.com/office/spreadsheetml/2009/9/main" objectType="Drop" dropLines="20" dropStyle="combo" dx="16" fmlaLink="$I$21" fmlaRange="sieves!$B$2:$B$14" noThreeD="1" sel="1" val="0"/>
</file>

<file path=xl/ctrlProps/ctrlProp7.xml><?xml version="1.0" encoding="utf-8"?>
<formControlPr xmlns="http://schemas.microsoft.com/office/spreadsheetml/2009/9/main" objectType="Drop" dropLines="20" dropStyle="combo" dx="16" fmlaLink="$I$17" fmlaRange="sieves!$B$2:$B$14" noThreeD="1" sel="1" val="0"/>
</file>

<file path=xl/ctrlProps/ctrlProp8.xml><?xml version="1.0" encoding="utf-8"?>
<formControlPr xmlns="http://schemas.microsoft.com/office/spreadsheetml/2009/9/main" objectType="Drop" dropLines="20" dropStyle="combo" dx="16" fmlaLink="$I$18" fmlaRange="sieves!$B$2:$B$14" noThreeD="1" sel="1" val="0"/>
</file>

<file path=xl/ctrlProps/ctrlProp9.xml><?xml version="1.0" encoding="utf-8"?>
<formControlPr xmlns="http://schemas.microsoft.com/office/spreadsheetml/2009/9/main" objectType="Drop" dropLines="20" dropStyle="combo" dx="16" fmlaLink="$I$19" fmlaRange="sieves!$B$2:$B$14" noThreeD="1" sel="1" val="0"/>
</file>

<file path=xl/ctrlProps/ctrlProp10.xml><?xml version="1.0" encoding="utf-8"?>
<formControlPr xmlns="http://schemas.microsoft.com/office/spreadsheetml/2009/9/main" objectType="Drop" dropLines="20" dropStyle="combo" dx="16" fmlaLink="$I$20" fmlaRange="sieves!$B$2:$B$14" noThreeD="1" sel="1" val="0"/>
</file>

<file path=xl/ctrlProps/ctrlProp11.xml><?xml version="1.0" encoding="utf-8"?>
<formControlPr xmlns="http://schemas.microsoft.com/office/spreadsheetml/2009/9/main" objectType="Drop" dropLines="20" dropStyle="combo" dx="16" fmlaLink="$I$21" fmlaRange="sieves!$B$2:$B$14" noThreeD="1" sel="1" val="0"/>
</file>

<file path=xl/ctrlProps/ctrlProp12.xml><?xml version="1.0" encoding="utf-8"?>
<formControlPr xmlns="http://schemas.microsoft.com/office/spreadsheetml/2009/9/main" objectType="Drop" dropLines="20" dropStyle="combo" dx="16" fmlaLink="$I$22" fmlaRange="sieves!$B$2:$B$14" noThreeD="1" sel="1" val="0"/>
</file>

<file path=xl/ctrlProps/ctrlProp13.xml><?xml version="1.0" encoding="utf-8"?>
<formControlPr xmlns="http://schemas.microsoft.com/office/spreadsheetml/2009/9/main" objectType="Drop" dropLines="20" dropStyle="combo" dx="16" fmlaLink="$I$39" fmlaRange="sieves!$B$15:$B$28" noThreeD="1" sel="1" val="0"/>
</file>

<file path=xl/ctrlProps/ctrlProp14.xml><?xml version="1.0" encoding="utf-8"?>
<formControlPr xmlns="http://schemas.microsoft.com/office/spreadsheetml/2009/9/main" objectType="Drop" dropLines="20" dropStyle="combo" dx="16" fmlaLink="$I$40" fmlaRange="sieves!$B$15:$B$28" noThreeD="1" sel="1" val="0"/>
</file>

<file path=xl/ctrlProps/ctrlProp15.xml><?xml version="1.0" encoding="utf-8"?>
<formControlPr xmlns="http://schemas.microsoft.com/office/spreadsheetml/2009/9/main" objectType="Drop" dropLines="20" dropStyle="combo" dx="16" fmlaLink="$I$41" fmlaRange="sieves!$B$15:$B$28" noThreeD="1" sel="1" val="0"/>
</file>

<file path=xl/ctrlProps/ctrlProp16.xml><?xml version="1.0" encoding="utf-8"?>
<formControlPr xmlns="http://schemas.microsoft.com/office/spreadsheetml/2009/9/main" objectType="Drop" dropLines="20" dropStyle="combo" dx="16" fmlaLink="$I$42" fmlaRange="sieves!$B$15:$B$28" noThreeD="1" sel="1" val="0"/>
</file>

<file path=xl/ctrlProps/ctrlProp17.xml><?xml version="1.0" encoding="utf-8"?>
<formControlPr xmlns="http://schemas.microsoft.com/office/spreadsheetml/2009/9/main" objectType="Drop" dropLines="20" dropStyle="combo" dx="16" fmlaLink="$I$43" fmlaRange="sieves!$B$15:$B$28" noThreeD="1" sel="1" val="0"/>
</file>

<file path=xl/ctrlProps/ctrlProp18.xml><?xml version="1.0" encoding="utf-8"?>
<formControlPr xmlns="http://schemas.microsoft.com/office/spreadsheetml/2009/9/main" objectType="Drop" dropLines="20" dropStyle="combo" dx="16" fmlaLink="$I$44" fmlaRange="sieves!$B$15:$B$28" noThreeD="1" sel="1" val="0"/>
</file>

<file path=xl/ctrlProps/ctrlProp19.xml><?xml version="1.0" encoding="utf-8"?>
<formControlPr xmlns="http://schemas.microsoft.com/office/spreadsheetml/2009/9/main" objectType="Drop" dropLines="20" dropStyle="combo" dx="16" fmlaLink="$I$45" fmlaRange="sieves!$B$15:$B$28" noThreeD="1" sel="1" val="0"/>
</file>

<file path=xl/ctrlProps/ctrlProp20.xml><?xml version="1.0" encoding="utf-8"?>
<formControlPr xmlns="http://schemas.microsoft.com/office/spreadsheetml/2009/9/main" objectType="Drop" dropLines="20" dropStyle="combo" dx="16" fmlaLink="$E$39" fmlaRange="sieves!$B$15:$B$28" noThreeD="1" sel="1" val="0"/>
</file>

<file path=xl/ctrlProps/ctrlProp21.xml><?xml version="1.0" encoding="utf-8"?>
<formControlPr xmlns="http://schemas.microsoft.com/office/spreadsheetml/2009/9/main" objectType="Drop" dropLines="20" dropStyle="combo" dx="16" fmlaLink="$I$39" fmlaRange="sieves!$B$15:$B$28" noThreeD="1" sel="1" val="0"/>
</file>

<file path=xl/ctrlProps/ctrlProp22.xml><?xml version="1.0" encoding="utf-8"?>
<formControlPr xmlns="http://schemas.microsoft.com/office/spreadsheetml/2009/9/main" objectType="Drop" dropLines="20" dropStyle="combo" dx="16" fmlaLink="$I$40" fmlaRange="sieves!$B$15:$B$28" noThreeD="1" sel="1" val="0"/>
</file>

<file path=xl/ctrlProps/ctrlProp23.xml><?xml version="1.0" encoding="utf-8"?>
<formControlPr xmlns="http://schemas.microsoft.com/office/spreadsheetml/2009/9/main" objectType="Drop" dropLines="20" dropStyle="combo" dx="16" fmlaLink="$I$41" fmlaRange="sieves!$B$15:$B$28" noThreeD="1" sel="1" val="0"/>
</file>

<file path=xl/ctrlProps/ctrlProp24.xml><?xml version="1.0" encoding="utf-8"?>
<formControlPr xmlns="http://schemas.microsoft.com/office/spreadsheetml/2009/9/main" objectType="Drop" dropLines="20" dropStyle="combo" dx="16" fmlaLink="$I$42" fmlaRange="sieves!$B$15:$B$28" noThreeD="1" sel="1" val="0"/>
</file>

<file path=xl/ctrlProps/ctrlProp25.xml><?xml version="1.0" encoding="utf-8"?>
<formControlPr xmlns="http://schemas.microsoft.com/office/spreadsheetml/2009/9/main" objectType="Drop" dropLines="20" dropStyle="combo" dx="16" fmlaLink="$I$43" fmlaRange="sieves!$B$15:$B$28" noThreeD="1" sel="1" val="0"/>
</file>

<file path=xl/ctrlProps/ctrlProp26.xml><?xml version="1.0" encoding="utf-8"?>
<formControlPr xmlns="http://schemas.microsoft.com/office/spreadsheetml/2009/9/main" objectType="Drop" dropLines="20" dropStyle="combo" dx="16" fmlaLink="$I$44" fmlaRange="sieves!$B$15:$B$28" noThreeD="1" sel="1" val="0"/>
</file>

<file path=xl/ctrlProps/ctrlProp27.xml><?xml version="1.0" encoding="utf-8"?>
<formControlPr xmlns="http://schemas.microsoft.com/office/spreadsheetml/2009/9/main" objectType="Drop" dropLines="20" dropStyle="combo" dx="16" fmlaLink="$I$45" fmlaRange="sieves!$B$15:$B$28" noThreeD="1" sel="1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17</xdr:row>
          <xdr:rowOff>0</xdr:rowOff>
        </xdr:from>
        <xdr:to>
          <xdr:col>6</xdr:col>
          <xdr:colOff>19050</xdr:colOff>
          <xdr:row>17</xdr:row>
          <xdr:rowOff>209550</xdr:rowOff>
        </xdr:to>
        <xdr:sp macro="" textlink="">
          <xdr:nvSpPr>
            <xdr:cNvPr id="1027" name="Drop Down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22</xdr:row>
          <xdr:rowOff>0</xdr:rowOff>
        </xdr:from>
        <xdr:to>
          <xdr:col>6</xdr:col>
          <xdr:colOff>19050</xdr:colOff>
          <xdr:row>22</xdr:row>
          <xdr:rowOff>209550</xdr:rowOff>
        </xdr:to>
        <xdr:sp macro="" textlink="">
          <xdr:nvSpPr>
            <xdr:cNvPr id="1028" name="Drop Down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18</xdr:row>
          <xdr:rowOff>0</xdr:rowOff>
        </xdr:from>
        <xdr:to>
          <xdr:col>6</xdr:col>
          <xdr:colOff>19050</xdr:colOff>
          <xdr:row>18</xdr:row>
          <xdr:rowOff>209550</xdr:rowOff>
        </xdr:to>
        <xdr:sp macro="" textlink="">
          <xdr:nvSpPr>
            <xdr:cNvPr id="1029" name="Drop Down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19</xdr:row>
          <xdr:rowOff>0</xdr:rowOff>
        </xdr:from>
        <xdr:to>
          <xdr:col>6</xdr:col>
          <xdr:colOff>19050</xdr:colOff>
          <xdr:row>19</xdr:row>
          <xdr:rowOff>209550</xdr:rowOff>
        </xdr:to>
        <xdr:sp macro="" textlink="">
          <xdr:nvSpPr>
            <xdr:cNvPr id="1030" name="Drop Down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20</xdr:row>
          <xdr:rowOff>9525</xdr:rowOff>
        </xdr:from>
        <xdr:to>
          <xdr:col>6</xdr:col>
          <xdr:colOff>19050</xdr:colOff>
          <xdr:row>20</xdr:row>
          <xdr:rowOff>219075</xdr:rowOff>
        </xdr:to>
        <xdr:sp macro="" textlink="">
          <xdr:nvSpPr>
            <xdr:cNvPr id="1031" name="Drop Down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21</xdr:row>
          <xdr:rowOff>9525</xdr:rowOff>
        </xdr:from>
        <xdr:to>
          <xdr:col>6</xdr:col>
          <xdr:colOff>19050</xdr:colOff>
          <xdr:row>21</xdr:row>
          <xdr:rowOff>219075</xdr:rowOff>
        </xdr:to>
        <xdr:sp macro="" textlink="">
          <xdr:nvSpPr>
            <xdr:cNvPr id="1032" name="Drop Down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16</xdr:row>
          <xdr:rowOff>19050</xdr:rowOff>
        </xdr:from>
        <xdr:to>
          <xdr:col>10</xdr:col>
          <xdr:colOff>19050</xdr:colOff>
          <xdr:row>17</xdr:row>
          <xdr:rowOff>0</xdr:rowOff>
        </xdr:to>
        <xdr:sp macro="" textlink="">
          <xdr:nvSpPr>
            <xdr:cNvPr id="1033" name="Drop Down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17</xdr:row>
          <xdr:rowOff>9525</xdr:rowOff>
        </xdr:from>
        <xdr:to>
          <xdr:col>10</xdr:col>
          <xdr:colOff>19050</xdr:colOff>
          <xdr:row>17</xdr:row>
          <xdr:rowOff>219075</xdr:rowOff>
        </xdr:to>
        <xdr:sp macro="" textlink="">
          <xdr:nvSpPr>
            <xdr:cNvPr id="1034" name="Drop Down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18</xdr:row>
          <xdr:rowOff>0</xdr:rowOff>
        </xdr:from>
        <xdr:to>
          <xdr:col>10</xdr:col>
          <xdr:colOff>19050</xdr:colOff>
          <xdr:row>18</xdr:row>
          <xdr:rowOff>209550</xdr:rowOff>
        </xdr:to>
        <xdr:sp macro="" textlink="">
          <xdr:nvSpPr>
            <xdr:cNvPr id="1035" name="Drop Down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19</xdr:row>
          <xdr:rowOff>0</xdr:rowOff>
        </xdr:from>
        <xdr:to>
          <xdr:col>10</xdr:col>
          <xdr:colOff>19050</xdr:colOff>
          <xdr:row>19</xdr:row>
          <xdr:rowOff>209550</xdr:rowOff>
        </xdr:to>
        <xdr:sp macro="" textlink="">
          <xdr:nvSpPr>
            <xdr:cNvPr id="1036" name="Drop Down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20</xdr:row>
          <xdr:rowOff>9525</xdr:rowOff>
        </xdr:from>
        <xdr:to>
          <xdr:col>10</xdr:col>
          <xdr:colOff>19050</xdr:colOff>
          <xdr:row>20</xdr:row>
          <xdr:rowOff>219075</xdr:rowOff>
        </xdr:to>
        <xdr:sp macro="" textlink="">
          <xdr:nvSpPr>
            <xdr:cNvPr id="1037" name="Drop Down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21</xdr:row>
          <xdr:rowOff>9525</xdr:rowOff>
        </xdr:from>
        <xdr:to>
          <xdr:col>10</xdr:col>
          <xdr:colOff>19050</xdr:colOff>
          <xdr:row>21</xdr:row>
          <xdr:rowOff>219075</xdr:rowOff>
        </xdr:to>
        <xdr:sp macro="" textlink="">
          <xdr:nvSpPr>
            <xdr:cNvPr id="1038" name="Drop Down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38</xdr:row>
          <xdr:rowOff>19050</xdr:rowOff>
        </xdr:from>
        <xdr:to>
          <xdr:col>10</xdr:col>
          <xdr:colOff>19050</xdr:colOff>
          <xdr:row>39</xdr:row>
          <xdr:rowOff>0</xdr:rowOff>
        </xdr:to>
        <xdr:sp macro="" textlink="">
          <xdr:nvSpPr>
            <xdr:cNvPr id="1040" name="Drop Down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39</xdr:row>
          <xdr:rowOff>28575</xdr:rowOff>
        </xdr:from>
        <xdr:to>
          <xdr:col>10</xdr:col>
          <xdr:colOff>19050</xdr:colOff>
          <xdr:row>40</xdr:row>
          <xdr:rowOff>9525</xdr:rowOff>
        </xdr:to>
        <xdr:sp macro="" textlink="">
          <xdr:nvSpPr>
            <xdr:cNvPr id="1041" name="Drop Down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40</xdr:row>
          <xdr:rowOff>19050</xdr:rowOff>
        </xdr:from>
        <xdr:to>
          <xdr:col>10</xdr:col>
          <xdr:colOff>19050</xdr:colOff>
          <xdr:row>41</xdr:row>
          <xdr:rowOff>0</xdr:rowOff>
        </xdr:to>
        <xdr:sp macro="" textlink="">
          <xdr:nvSpPr>
            <xdr:cNvPr id="1042" name="Drop Down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41</xdr:row>
          <xdr:rowOff>28575</xdr:rowOff>
        </xdr:from>
        <xdr:to>
          <xdr:col>10</xdr:col>
          <xdr:colOff>19050</xdr:colOff>
          <xdr:row>42</xdr:row>
          <xdr:rowOff>9525</xdr:rowOff>
        </xdr:to>
        <xdr:sp macro="" textlink="">
          <xdr:nvSpPr>
            <xdr:cNvPr id="1043" name="Drop Down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42</xdr:row>
          <xdr:rowOff>28575</xdr:rowOff>
        </xdr:from>
        <xdr:to>
          <xdr:col>10</xdr:col>
          <xdr:colOff>19050</xdr:colOff>
          <xdr:row>43</xdr:row>
          <xdr:rowOff>9525</xdr:rowOff>
        </xdr:to>
        <xdr:sp macro="" textlink="">
          <xdr:nvSpPr>
            <xdr:cNvPr id="1044" name="Drop Down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43</xdr:row>
          <xdr:rowOff>28575</xdr:rowOff>
        </xdr:from>
        <xdr:to>
          <xdr:col>10</xdr:col>
          <xdr:colOff>19050</xdr:colOff>
          <xdr:row>44</xdr:row>
          <xdr:rowOff>9525</xdr:rowOff>
        </xdr:to>
        <xdr:sp macro="" textlink="">
          <xdr:nvSpPr>
            <xdr:cNvPr id="1045" name="Drop Down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44</xdr:row>
          <xdr:rowOff>19050</xdr:rowOff>
        </xdr:from>
        <xdr:to>
          <xdr:col>10</xdr:col>
          <xdr:colOff>9525</xdr:colOff>
          <xdr:row>45</xdr:row>
          <xdr:rowOff>0</xdr:rowOff>
        </xdr:to>
        <xdr:sp macro="" textlink="">
          <xdr:nvSpPr>
            <xdr:cNvPr id="1047" name="Drop Down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38</xdr:row>
          <xdr:rowOff>19050</xdr:rowOff>
        </xdr:from>
        <xdr:to>
          <xdr:col>6</xdr:col>
          <xdr:colOff>19050</xdr:colOff>
          <xdr:row>39</xdr:row>
          <xdr:rowOff>0</xdr:rowOff>
        </xdr:to>
        <xdr:sp macro="" textlink="">
          <xdr:nvSpPr>
            <xdr:cNvPr id="1048" name="Drop Down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39</xdr:row>
          <xdr:rowOff>19050</xdr:rowOff>
        </xdr:from>
        <xdr:to>
          <xdr:col>6</xdr:col>
          <xdr:colOff>19050</xdr:colOff>
          <xdr:row>40</xdr:row>
          <xdr:rowOff>0</xdr:rowOff>
        </xdr:to>
        <xdr:sp macro="" textlink="">
          <xdr:nvSpPr>
            <xdr:cNvPr id="1049" name="Drop Down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40</xdr:row>
          <xdr:rowOff>19050</xdr:rowOff>
        </xdr:from>
        <xdr:to>
          <xdr:col>6</xdr:col>
          <xdr:colOff>19050</xdr:colOff>
          <xdr:row>41</xdr:row>
          <xdr:rowOff>0</xdr:rowOff>
        </xdr:to>
        <xdr:sp macro="" textlink="">
          <xdr:nvSpPr>
            <xdr:cNvPr id="1050" name="Drop Down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41</xdr:row>
          <xdr:rowOff>28575</xdr:rowOff>
        </xdr:from>
        <xdr:to>
          <xdr:col>6</xdr:col>
          <xdr:colOff>19050</xdr:colOff>
          <xdr:row>42</xdr:row>
          <xdr:rowOff>9525</xdr:rowOff>
        </xdr:to>
        <xdr:sp macro="" textlink="">
          <xdr:nvSpPr>
            <xdr:cNvPr id="1051" name="Drop Down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42</xdr:row>
          <xdr:rowOff>28575</xdr:rowOff>
        </xdr:from>
        <xdr:to>
          <xdr:col>6</xdr:col>
          <xdr:colOff>19050</xdr:colOff>
          <xdr:row>43</xdr:row>
          <xdr:rowOff>9525</xdr:rowOff>
        </xdr:to>
        <xdr:sp macro="" textlink="">
          <xdr:nvSpPr>
            <xdr:cNvPr id="1052" name="Drop Down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43</xdr:row>
          <xdr:rowOff>19050</xdr:rowOff>
        </xdr:from>
        <xdr:to>
          <xdr:col>6</xdr:col>
          <xdr:colOff>19050</xdr:colOff>
          <xdr:row>44</xdr:row>
          <xdr:rowOff>0</xdr:rowOff>
        </xdr:to>
        <xdr:sp macro="" textlink="">
          <xdr:nvSpPr>
            <xdr:cNvPr id="1053" name="Drop Down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44</xdr:row>
          <xdr:rowOff>9525</xdr:rowOff>
        </xdr:from>
        <xdr:to>
          <xdr:col>6</xdr:col>
          <xdr:colOff>19050</xdr:colOff>
          <xdr:row>44</xdr:row>
          <xdr:rowOff>219075</xdr:rowOff>
        </xdr:to>
        <xdr:sp macro="" textlink="">
          <xdr:nvSpPr>
            <xdr:cNvPr id="1054" name="Drop Down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45</xdr:row>
          <xdr:rowOff>0</xdr:rowOff>
        </xdr:from>
        <xdr:to>
          <xdr:col>6</xdr:col>
          <xdr:colOff>19050</xdr:colOff>
          <xdr:row>45</xdr:row>
          <xdr:rowOff>209550</xdr:rowOff>
        </xdr:to>
        <xdr:sp macro="" textlink="">
          <xdr:nvSpPr>
            <xdr:cNvPr id="1055" name="Drop Down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workbookViewId="0">
      <selection activeCell="B31" sqref="B31:B33"/>
    </sheetView>
  </sheetViews>
  <sheetFormatPr defaultRowHeight="12.75" x14ac:dyDescent="0.2"/>
  <cols>
    <col min="1" max="1" width="4" style="29" bestFit="1" customWidth="1"/>
    <col min="2" max="2" width="7.140625" style="29" bestFit="1" customWidth="1"/>
  </cols>
  <sheetData>
    <row r="1" spans="1:2" x14ac:dyDescent="0.2">
      <c r="A1" s="29" t="s">
        <v>63</v>
      </c>
      <c r="B1" s="29" t="s">
        <v>45</v>
      </c>
    </row>
    <row r="2" spans="1:2" x14ac:dyDescent="0.2">
      <c r="A2" s="29">
        <v>1</v>
      </c>
      <c r="B2" s="30" t="s">
        <v>62</v>
      </c>
    </row>
    <row r="3" spans="1:2" x14ac:dyDescent="0.2">
      <c r="A3" s="29">
        <v>2</v>
      </c>
      <c r="B3" s="29" t="s">
        <v>61</v>
      </c>
    </row>
    <row r="4" spans="1:2" x14ac:dyDescent="0.2">
      <c r="A4" s="29">
        <v>3</v>
      </c>
      <c r="B4" s="62" t="s">
        <v>78</v>
      </c>
    </row>
    <row r="5" spans="1:2" x14ac:dyDescent="0.2">
      <c r="A5" s="29">
        <v>4</v>
      </c>
      <c r="B5" s="29" t="s">
        <v>60</v>
      </c>
    </row>
    <row r="6" spans="1:2" x14ac:dyDescent="0.2">
      <c r="A6" s="29">
        <v>5</v>
      </c>
      <c r="B6" s="62" t="s">
        <v>79</v>
      </c>
    </row>
    <row r="7" spans="1:2" x14ac:dyDescent="0.2">
      <c r="A7" s="29">
        <v>6</v>
      </c>
      <c r="B7" s="62" t="s">
        <v>80</v>
      </c>
    </row>
    <row r="8" spans="1:2" x14ac:dyDescent="0.2">
      <c r="A8" s="29">
        <v>7</v>
      </c>
      <c r="B8" s="29" t="s">
        <v>46</v>
      </c>
    </row>
    <row r="9" spans="1:2" x14ac:dyDescent="0.2">
      <c r="A9" s="29">
        <v>8</v>
      </c>
      <c r="B9" s="29" t="s">
        <v>47</v>
      </c>
    </row>
    <row r="10" spans="1:2" x14ac:dyDescent="0.2">
      <c r="A10" s="29">
        <v>9</v>
      </c>
      <c r="B10" s="29" t="s">
        <v>48</v>
      </c>
    </row>
    <row r="11" spans="1:2" x14ac:dyDescent="0.2">
      <c r="A11" s="29">
        <v>10</v>
      </c>
      <c r="B11" s="29" t="s">
        <v>49</v>
      </c>
    </row>
    <row r="12" spans="1:2" x14ac:dyDescent="0.2">
      <c r="A12" s="29">
        <v>11</v>
      </c>
      <c r="B12" s="29" t="s">
        <v>50</v>
      </c>
    </row>
    <row r="13" spans="1:2" x14ac:dyDescent="0.2">
      <c r="A13" s="29">
        <v>12</v>
      </c>
      <c r="B13" s="29" t="s">
        <v>70</v>
      </c>
    </row>
    <row r="14" spans="1:2" x14ac:dyDescent="0.2">
      <c r="A14" s="29">
        <v>13</v>
      </c>
      <c r="B14" s="29" t="s">
        <v>51</v>
      </c>
    </row>
    <row r="15" spans="1:2" x14ac:dyDescent="0.2">
      <c r="A15" s="29">
        <v>1</v>
      </c>
      <c r="B15" s="30" t="s">
        <v>62</v>
      </c>
    </row>
    <row r="16" spans="1:2" x14ac:dyDescent="0.2">
      <c r="A16" s="29">
        <v>2</v>
      </c>
      <c r="B16" s="29" t="s">
        <v>51</v>
      </c>
    </row>
    <row r="17" spans="1:2" x14ac:dyDescent="0.2">
      <c r="A17" s="29">
        <v>3</v>
      </c>
      <c r="B17" s="29" t="s">
        <v>77</v>
      </c>
    </row>
    <row r="18" spans="1:2" x14ac:dyDescent="0.2">
      <c r="A18" s="29">
        <v>4</v>
      </c>
      <c r="B18" s="29" t="s">
        <v>52</v>
      </c>
    </row>
    <row r="19" spans="1:2" x14ac:dyDescent="0.2">
      <c r="A19" s="29">
        <v>5</v>
      </c>
      <c r="B19" s="29" t="s">
        <v>53</v>
      </c>
    </row>
    <row r="20" spans="1:2" x14ac:dyDescent="0.2">
      <c r="A20" s="29">
        <v>6</v>
      </c>
      <c r="B20" s="29" t="s">
        <v>54</v>
      </c>
    </row>
    <row r="21" spans="1:2" x14ac:dyDescent="0.2">
      <c r="A21" s="29">
        <v>7</v>
      </c>
      <c r="B21" s="29" t="s">
        <v>66</v>
      </c>
    </row>
    <row r="22" spans="1:2" x14ac:dyDescent="0.2">
      <c r="A22" s="29">
        <v>8</v>
      </c>
      <c r="B22" s="29" t="s">
        <v>55</v>
      </c>
    </row>
    <row r="23" spans="1:2" x14ac:dyDescent="0.2">
      <c r="A23" s="29">
        <v>9</v>
      </c>
      <c r="B23" s="29" t="s">
        <v>56</v>
      </c>
    </row>
    <row r="24" spans="1:2" x14ac:dyDescent="0.2">
      <c r="A24" s="29">
        <v>10</v>
      </c>
      <c r="B24" s="29" t="s">
        <v>57</v>
      </c>
    </row>
    <row r="25" spans="1:2" x14ac:dyDescent="0.2">
      <c r="A25" s="29">
        <v>11</v>
      </c>
      <c r="B25" s="29" t="s">
        <v>67</v>
      </c>
    </row>
    <row r="26" spans="1:2" x14ac:dyDescent="0.2">
      <c r="A26" s="29">
        <v>12</v>
      </c>
      <c r="B26" s="29" t="s">
        <v>65</v>
      </c>
    </row>
    <row r="27" spans="1:2" x14ac:dyDescent="0.2">
      <c r="A27" s="29">
        <v>13</v>
      </c>
      <c r="B27" s="29" t="s">
        <v>58</v>
      </c>
    </row>
    <row r="28" spans="1:2" x14ac:dyDescent="0.2">
      <c r="A28" s="29">
        <v>14</v>
      </c>
      <c r="B28" s="29" t="s">
        <v>59</v>
      </c>
    </row>
    <row r="31" spans="1:2" x14ac:dyDescent="0.2">
      <c r="B31" s="29" t="s">
        <v>85</v>
      </c>
    </row>
    <row r="32" spans="1:2" x14ac:dyDescent="0.2">
      <c r="B32" s="29" t="s">
        <v>86</v>
      </c>
    </row>
    <row r="33" spans="2:2" x14ac:dyDescent="0.2">
      <c r="B33" s="29" t="s">
        <v>84</v>
      </c>
    </row>
  </sheetData>
  <sheetProtection algorithmName="SHA-512" hashValue="H9iP3eZJ6Ghczvh8KOg+Soe83Cz/TeHZH2ljynPWMVRR1DtYrS63ZtG9qBw89nxt68pjNsUrfYD/CEK2ouNgeA==" saltValue="K6MpZYHdaxsdwm9xDefx+w==" spinCount="100000" sheet="1" objects="1" scenarios="1" formatCells="0" formatColumns="0" formatRows="0" insertColumns="0" insertRows="0" insertHyperlinks="0" deleteColumns="0" deleteRows="0" sort="0" autoFilter="0" pivotTables="0"/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W151"/>
  <sheetViews>
    <sheetView showGridLines="0" tabSelected="1" topLeftCell="C1" zoomScale="150" zoomScaleNormal="150" zoomScaleSheetLayoutView="100" workbookViewId="0">
      <selection activeCell="D8" sqref="D8:H8"/>
    </sheetView>
  </sheetViews>
  <sheetFormatPr defaultRowHeight="12.75" x14ac:dyDescent="0.2"/>
  <cols>
    <col min="1" max="3" width="9.140625" style="44"/>
    <col min="4" max="4" width="4.42578125" style="55" customWidth="1"/>
    <col min="5" max="6" width="3.7109375" style="55" customWidth="1"/>
    <col min="7" max="7" width="5.28515625" style="55" customWidth="1"/>
    <col min="8" max="8" width="4.7109375" style="55" customWidth="1"/>
    <col min="9" max="10" width="3.7109375" style="55" customWidth="1"/>
    <col min="11" max="11" width="5.7109375" style="55" customWidth="1"/>
    <col min="12" max="12" width="8.7109375" style="55" customWidth="1"/>
    <col min="13" max="13" width="7" style="55" customWidth="1"/>
    <col min="14" max="15" width="5.7109375" style="55" customWidth="1"/>
    <col min="16" max="16" width="8.85546875" style="55" customWidth="1"/>
    <col min="17" max="17" width="11.5703125" style="55" bestFit="1" customWidth="1"/>
    <col min="18" max="18" width="7.5703125" style="45" customWidth="1"/>
    <col min="19" max="19" width="7.28515625" style="45" customWidth="1"/>
    <col min="20" max="20" width="9.140625" style="44"/>
    <col min="21" max="21" width="13.85546875" style="44" customWidth="1"/>
    <col min="22" max="49" width="9.140625" style="44"/>
    <col min="50" max="16384" width="9.140625" style="45"/>
  </cols>
  <sheetData>
    <row r="1" spans="1:49" ht="14.25" x14ac:dyDescent="0.2">
      <c r="Q1" s="60"/>
      <c r="R1" s="60"/>
      <c r="S1" s="61" t="s">
        <v>94</v>
      </c>
    </row>
    <row r="2" spans="1:49" s="2" customFormat="1" ht="12.75" customHeight="1" x14ac:dyDescent="0.2">
      <c r="A2" s="1"/>
      <c r="B2" s="1"/>
      <c r="C2" s="1"/>
      <c r="D2" s="71"/>
      <c r="E2" s="71"/>
      <c r="G2" s="3"/>
      <c r="H2" s="3"/>
      <c r="I2" s="3"/>
      <c r="J2" s="3"/>
      <c r="K2" s="3"/>
      <c r="L2" s="3"/>
      <c r="M2" s="3"/>
      <c r="N2" s="3"/>
      <c r="O2" s="3"/>
      <c r="P2" s="3"/>
      <c r="Q2" s="154"/>
      <c r="R2" s="155"/>
      <c r="S2" s="155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</row>
    <row r="3" spans="1:49" s="2" customFormat="1" ht="15.75" x14ac:dyDescent="0.2">
      <c r="A3" s="1"/>
      <c r="B3" s="1"/>
      <c r="C3" s="1"/>
      <c r="D3" s="170" t="s">
        <v>89</v>
      </c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43"/>
      <c r="U3" s="43"/>
      <c r="V3" s="43"/>
      <c r="W3" s="43"/>
      <c r="X3" s="43"/>
      <c r="Y3" s="43"/>
      <c r="Z3" s="43"/>
      <c r="AA3" s="43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</row>
    <row r="4" spans="1:49" s="2" customFormat="1" ht="17.25" customHeight="1" x14ac:dyDescent="0.2">
      <c r="A4" s="1"/>
      <c r="B4" s="1"/>
      <c r="C4" s="1"/>
      <c r="D4" s="172" t="s">
        <v>91</v>
      </c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</row>
    <row r="5" spans="1:49" s="2" customFormat="1" ht="15" customHeight="1" x14ac:dyDescent="0.2">
      <c r="A5" s="1"/>
      <c r="B5" s="1"/>
      <c r="C5" s="1"/>
      <c r="D5" s="173" t="s">
        <v>90</v>
      </c>
      <c r="E5" s="174"/>
      <c r="F5" s="174"/>
      <c r="G5" s="174"/>
      <c r="H5" s="174"/>
      <c r="I5" s="174"/>
      <c r="J5" s="174"/>
      <c r="K5" s="174"/>
      <c r="L5" s="174"/>
      <c r="M5" s="174"/>
      <c r="N5" s="174"/>
      <c r="O5" s="174"/>
      <c r="P5" s="174"/>
      <c r="Q5" s="174"/>
      <c r="R5" s="174"/>
      <c r="S5" s="174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</row>
    <row r="6" spans="1:49" s="2" customFormat="1" ht="11.25" customHeight="1" x14ac:dyDescent="0.2">
      <c r="A6" s="1"/>
      <c r="B6" s="1"/>
      <c r="C6" s="1"/>
      <c r="E6" s="4"/>
      <c r="F6" s="4"/>
      <c r="G6" s="4"/>
      <c r="R6" s="3"/>
      <c r="S6" s="3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</row>
    <row r="7" spans="1:49" ht="12" customHeight="1" x14ac:dyDescent="0.2">
      <c r="D7" s="175" t="s">
        <v>72</v>
      </c>
      <c r="E7" s="123"/>
      <c r="F7" s="123"/>
      <c r="G7" s="123"/>
      <c r="H7" s="124"/>
      <c r="I7" s="175" t="s">
        <v>0</v>
      </c>
      <c r="J7" s="123"/>
      <c r="K7" s="123"/>
      <c r="L7" s="124"/>
      <c r="M7" s="175" t="s">
        <v>73</v>
      </c>
      <c r="N7" s="176"/>
      <c r="O7" s="176"/>
      <c r="P7" s="176"/>
      <c r="Q7" s="176"/>
      <c r="R7" s="176"/>
      <c r="S7" s="177"/>
    </row>
    <row r="8" spans="1:49" ht="15.75" customHeight="1" x14ac:dyDescent="0.2">
      <c r="D8" s="135"/>
      <c r="E8" s="136"/>
      <c r="F8" s="136"/>
      <c r="G8" s="136"/>
      <c r="H8" s="136"/>
      <c r="I8" s="178"/>
      <c r="J8" s="136"/>
      <c r="K8" s="136"/>
      <c r="L8" s="137"/>
      <c r="M8" s="135"/>
      <c r="N8" s="136"/>
      <c r="O8" s="136"/>
      <c r="P8" s="136"/>
      <c r="Q8" s="136"/>
      <c r="R8" s="136"/>
      <c r="S8" s="137"/>
    </row>
    <row r="9" spans="1:49" ht="12" customHeight="1" x14ac:dyDescent="0.2">
      <c r="D9" s="122" t="s">
        <v>75</v>
      </c>
      <c r="E9" s="123"/>
      <c r="F9" s="123"/>
      <c r="G9" s="123"/>
      <c r="H9" s="124"/>
      <c r="I9" s="122" t="s">
        <v>1</v>
      </c>
      <c r="J9" s="123"/>
      <c r="K9" s="123"/>
      <c r="L9" s="123"/>
      <c r="M9" s="124"/>
      <c r="N9" s="122" t="s">
        <v>76</v>
      </c>
      <c r="O9" s="123"/>
      <c r="P9" s="123"/>
      <c r="Q9" s="123"/>
      <c r="R9" s="123"/>
      <c r="S9" s="124"/>
    </row>
    <row r="10" spans="1:49" ht="15.75" customHeight="1" x14ac:dyDescent="0.2">
      <c r="D10" s="135"/>
      <c r="E10" s="136"/>
      <c r="F10" s="136"/>
      <c r="G10" s="136"/>
      <c r="H10" s="137"/>
      <c r="I10" s="135"/>
      <c r="J10" s="136"/>
      <c r="K10" s="136"/>
      <c r="L10" s="136"/>
      <c r="M10" s="137"/>
      <c r="N10" s="135"/>
      <c r="O10" s="136"/>
      <c r="P10" s="136"/>
      <c r="Q10" s="136"/>
      <c r="R10" s="136"/>
      <c r="S10" s="137"/>
    </row>
    <row r="11" spans="1:49" ht="12" customHeight="1" x14ac:dyDescent="0.2">
      <c r="D11" s="152" t="s">
        <v>69</v>
      </c>
      <c r="E11" s="153"/>
      <c r="F11" s="153"/>
      <c r="G11" s="153"/>
      <c r="H11" s="153"/>
      <c r="I11" s="149" t="s">
        <v>87</v>
      </c>
      <c r="J11" s="150"/>
      <c r="K11" s="151"/>
      <c r="L11" s="122" t="s">
        <v>74</v>
      </c>
      <c r="M11" s="123"/>
      <c r="N11" s="123"/>
      <c r="O11" s="123"/>
      <c r="P11" s="123"/>
      <c r="Q11" s="123"/>
      <c r="R11" s="123"/>
      <c r="S11" s="124"/>
    </row>
    <row r="12" spans="1:49" ht="15.75" customHeight="1" x14ac:dyDescent="0.2">
      <c r="D12" s="144"/>
      <c r="E12" s="145"/>
      <c r="F12" s="145"/>
      <c r="G12" s="145"/>
      <c r="H12" s="145"/>
      <c r="I12" s="146"/>
      <c r="J12" s="147"/>
      <c r="K12" s="148"/>
      <c r="L12" s="141"/>
      <c r="M12" s="142"/>
      <c r="N12" s="142"/>
      <c r="O12" s="142"/>
      <c r="P12" s="142"/>
      <c r="Q12" s="142"/>
      <c r="R12" s="142"/>
      <c r="S12" s="143"/>
    </row>
    <row r="13" spans="1:49" ht="3" customHeight="1" x14ac:dyDescent="0.2"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pans="1:49" ht="9.9499999999999993" customHeight="1" x14ac:dyDescent="0.2">
      <c r="D14" s="18"/>
      <c r="E14" s="18"/>
      <c r="F14" s="18"/>
      <c r="G14" s="18"/>
      <c r="H14" s="18"/>
      <c r="I14" s="18"/>
      <c r="J14" s="18"/>
      <c r="K14" s="17"/>
      <c r="L14" s="23" t="s">
        <v>5</v>
      </c>
      <c r="M14" s="12" t="s">
        <v>8</v>
      </c>
      <c r="N14" s="180" t="s">
        <v>11</v>
      </c>
      <c r="O14" s="181"/>
      <c r="P14" s="11" t="s">
        <v>14</v>
      </c>
      <c r="Q14" s="5"/>
      <c r="R14" s="5"/>
      <c r="S14" s="9"/>
    </row>
    <row r="15" spans="1:49" ht="9.9499999999999993" customHeight="1" x14ac:dyDescent="0.2">
      <c r="D15" s="6"/>
      <c r="E15" s="6"/>
      <c r="F15" s="6"/>
      <c r="G15" s="6"/>
      <c r="H15" s="6"/>
      <c r="I15" s="6"/>
      <c r="J15" s="6"/>
      <c r="K15" s="10"/>
      <c r="L15" s="22" t="s">
        <v>6</v>
      </c>
      <c r="M15" s="14" t="s">
        <v>9</v>
      </c>
      <c r="N15" s="138" t="s">
        <v>12</v>
      </c>
      <c r="O15" s="140"/>
      <c r="P15" s="13" t="s">
        <v>15</v>
      </c>
      <c r="Q15" s="125" t="s">
        <v>17</v>
      </c>
      <c r="R15" s="126"/>
      <c r="S15" s="127"/>
    </row>
    <row r="16" spans="1:49" ht="9.9499999999999993" customHeight="1" thickBot="1" x14ac:dyDescent="0.25">
      <c r="D16" s="31" t="s">
        <v>2</v>
      </c>
      <c r="E16" s="6"/>
      <c r="F16" s="6"/>
      <c r="G16" s="6"/>
      <c r="H16" s="6"/>
      <c r="I16" s="6"/>
      <c r="J16" s="6"/>
      <c r="K16" s="10"/>
      <c r="L16" s="22" t="s">
        <v>7</v>
      </c>
      <c r="M16" s="14" t="s">
        <v>10</v>
      </c>
      <c r="N16" s="158" t="s">
        <v>13</v>
      </c>
      <c r="O16" s="159"/>
      <c r="P16" s="13" t="s">
        <v>16</v>
      </c>
      <c r="Q16" s="138" t="s">
        <v>18</v>
      </c>
      <c r="R16" s="139"/>
      <c r="S16" s="140"/>
    </row>
    <row r="17" spans="1:49" ht="18" customHeight="1" x14ac:dyDescent="0.2">
      <c r="D17" s="24" t="s">
        <v>3</v>
      </c>
      <c r="E17" s="179"/>
      <c r="F17" s="179"/>
      <c r="G17" s="169" t="s">
        <v>4</v>
      </c>
      <c r="H17" s="169"/>
      <c r="I17" s="156">
        <v>1</v>
      </c>
      <c r="J17" s="156"/>
      <c r="K17" s="25" t="s">
        <v>9</v>
      </c>
      <c r="L17" s="67"/>
      <c r="M17" s="26"/>
      <c r="N17" s="182" t="str">
        <f>IF(L17="", "", SUM(L17:L23))</f>
        <v/>
      </c>
      <c r="O17" s="183"/>
      <c r="P17" s="63" t="str">
        <f t="shared" ref="P17:P22" si="0">IF(N17="", "", N17/$L$24)</f>
        <v/>
      </c>
      <c r="Q17" s="104"/>
      <c r="R17" s="105"/>
      <c r="S17" s="106"/>
    </row>
    <row r="18" spans="1:49" ht="18" customHeight="1" x14ac:dyDescent="0.2">
      <c r="D18" s="15" t="s">
        <v>3</v>
      </c>
      <c r="E18" s="111">
        <v>1</v>
      </c>
      <c r="F18" s="74"/>
      <c r="G18" s="113" t="s">
        <v>4</v>
      </c>
      <c r="H18" s="113"/>
      <c r="I18" s="74">
        <v>1</v>
      </c>
      <c r="J18" s="74"/>
      <c r="K18" s="16" t="s">
        <v>9</v>
      </c>
      <c r="L18" s="68"/>
      <c r="M18" s="27" t="str">
        <f>VLOOKUP(I17, sieves!$A$1:$B$14, 2)</f>
        <v/>
      </c>
      <c r="N18" s="117" t="str">
        <f>IF(L18="","",SUM(L18:L23))</f>
        <v/>
      </c>
      <c r="O18" s="118"/>
      <c r="P18" s="64" t="str">
        <f t="shared" si="0"/>
        <v/>
      </c>
      <c r="Q18" s="107"/>
      <c r="R18" s="108"/>
      <c r="S18" s="109"/>
    </row>
    <row r="19" spans="1:49" ht="18" customHeight="1" x14ac:dyDescent="0.2">
      <c r="D19" s="15" t="s">
        <v>3</v>
      </c>
      <c r="E19" s="74"/>
      <c r="F19" s="74"/>
      <c r="G19" s="113" t="s">
        <v>4</v>
      </c>
      <c r="H19" s="113"/>
      <c r="I19" s="74">
        <v>1</v>
      </c>
      <c r="J19" s="74"/>
      <c r="K19" s="16" t="s">
        <v>9</v>
      </c>
      <c r="L19" s="68"/>
      <c r="M19" s="27" t="str">
        <f>VLOOKUP(I18, sieves!$A$1:$B$14, 2)</f>
        <v/>
      </c>
      <c r="N19" s="117" t="str">
        <f>IF(L19="", "", SUM(L19:L23))</f>
        <v/>
      </c>
      <c r="O19" s="118"/>
      <c r="P19" s="64" t="str">
        <f t="shared" si="0"/>
        <v/>
      </c>
      <c r="Q19" s="107"/>
      <c r="R19" s="108"/>
      <c r="S19" s="109"/>
    </row>
    <row r="20" spans="1:49" ht="18" customHeight="1" x14ac:dyDescent="0.2">
      <c r="D20" s="15" t="s">
        <v>3</v>
      </c>
      <c r="E20" s="74"/>
      <c r="F20" s="74"/>
      <c r="G20" s="113" t="s">
        <v>4</v>
      </c>
      <c r="H20" s="113"/>
      <c r="I20" s="111">
        <v>1</v>
      </c>
      <c r="J20" s="74"/>
      <c r="K20" s="16" t="s">
        <v>9</v>
      </c>
      <c r="L20" s="68"/>
      <c r="M20" s="27" t="str">
        <f>VLOOKUP(I19, sieves!$A$1:$B$14, 2)</f>
        <v/>
      </c>
      <c r="N20" s="117" t="str">
        <f>IF(L20="", "", SUM(L20:L23))</f>
        <v/>
      </c>
      <c r="O20" s="118"/>
      <c r="P20" s="64" t="str">
        <f t="shared" si="0"/>
        <v/>
      </c>
      <c r="Q20" s="107"/>
      <c r="R20" s="108"/>
      <c r="S20" s="109"/>
    </row>
    <row r="21" spans="1:49" ht="18" customHeight="1" x14ac:dyDescent="0.2">
      <c r="D21" s="15" t="s">
        <v>3</v>
      </c>
      <c r="E21" s="111"/>
      <c r="F21" s="74"/>
      <c r="G21" s="113" t="s">
        <v>4</v>
      </c>
      <c r="H21" s="113"/>
      <c r="I21" s="112">
        <v>1</v>
      </c>
      <c r="J21" s="74"/>
      <c r="K21" s="16" t="s">
        <v>9</v>
      </c>
      <c r="L21" s="68"/>
      <c r="M21" s="27" t="str">
        <f>VLOOKUP(I20, sieves!$A$1:$B$14, 2)</f>
        <v/>
      </c>
      <c r="N21" s="117" t="str">
        <f>IF(L21="", "", SUM(L21:L23))</f>
        <v/>
      </c>
      <c r="O21" s="118"/>
      <c r="P21" s="65" t="str">
        <f t="shared" si="0"/>
        <v/>
      </c>
      <c r="Q21" s="107"/>
      <c r="R21" s="108"/>
      <c r="S21" s="109"/>
    </row>
    <row r="22" spans="1:49" ht="18" customHeight="1" x14ac:dyDescent="0.2">
      <c r="D22" s="15" t="s">
        <v>3</v>
      </c>
      <c r="E22" s="112"/>
      <c r="F22" s="74"/>
      <c r="G22" s="113" t="s">
        <v>4</v>
      </c>
      <c r="H22" s="113"/>
      <c r="I22" s="74">
        <v>1</v>
      </c>
      <c r="J22" s="74"/>
      <c r="K22" s="16" t="s">
        <v>9</v>
      </c>
      <c r="L22" s="68"/>
      <c r="M22" s="27" t="str">
        <f>VLOOKUP(I21, sieves!$A$1:$B$14, 2)</f>
        <v/>
      </c>
      <c r="N22" s="117" t="str">
        <f>IF(L22="", "", SUM(L22:L23))</f>
        <v/>
      </c>
      <c r="O22" s="118"/>
      <c r="P22" s="65" t="str">
        <f t="shared" si="0"/>
        <v/>
      </c>
      <c r="Q22" s="107"/>
      <c r="R22" s="108"/>
      <c r="S22" s="109"/>
    </row>
    <row r="23" spans="1:49" ht="18" customHeight="1" x14ac:dyDescent="0.2">
      <c r="D23" s="15" t="s">
        <v>3</v>
      </c>
      <c r="E23" s="128">
        <v>1</v>
      </c>
      <c r="F23" s="128"/>
      <c r="G23" s="129" t="s">
        <v>19</v>
      </c>
      <c r="H23" s="129"/>
      <c r="I23" s="129"/>
      <c r="J23" s="129"/>
      <c r="K23" s="17"/>
      <c r="L23" s="69"/>
      <c r="M23" s="28" t="str">
        <f>VLOOKUP(I22, sieves!$A$1:$B$14, 2)</f>
        <v/>
      </c>
      <c r="N23" s="117" t="str">
        <f>IF(L23="", "", L23)</f>
        <v/>
      </c>
      <c r="O23" s="118"/>
      <c r="P23" s="66" t="str">
        <f>IF(N23="","",(N23/$L$24))</f>
        <v/>
      </c>
      <c r="Q23" s="107"/>
      <c r="R23" s="115"/>
      <c r="S23" s="116"/>
    </row>
    <row r="24" spans="1:49" s="47" customFormat="1" ht="18" customHeight="1" x14ac:dyDescent="0.2">
      <c r="A24" s="46"/>
      <c r="B24" s="46"/>
      <c r="C24" s="46"/>
      <c r="D24" s="81" t="s">
        <v>20</v>
      </c>
      <c r="E24" s="82"/>
      <c r="F24" s="82"/>
      <c r="G24" s="103"/>
      <c r="H24" s="103"/>
      <c r="I24" s="103"/>
      <c r="J24" s="103"/>
      <c r="K24" s="83"/>
      <c r="L24" s="70" t="str">
        <f>IF(L23="", "", SUM(L17:L23))</f>
        <v/>
      </c>
      <c r="M24" s="130" t="s">
        <v>88</v>
      </c>
      <c r="N24" s="131"/>
      <c r="O24" s="131"/>
      <c r="P24" s="131"/>
      <c r="Q24" s="131"/>
      <c r="R24" s="133"/>
      <c r="S24" s="134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</row>
    <row r="25" spans="1:49" s="47" customFormat="1" ht="9.9499999999999993" customHeight="1" x14ac:dyDescent="0.2">
      <c r="A25" s="46"/>
      <c r="B25" s="46"/>
      <c r="C25" s="46"/>
      <c r="D25" s="114" t="s">
        <v>21</v>
      </c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</row>
    <row r="26" spans="1:49" s="47" customFormat="1" ht="9.9499999999999993" customHeight="1" x14ac:dyDescent="0.2">
      <c r="A26" s="46"/>
      <c r="B26" s="46"/>
      <c r="C26" s="46"/>
      <c r="D26" s="110" t="s">
        <v>22</v>
      </c>
      <c r="E26" s="110"/>
      <c r="F26" s="110"/>
      <c r="G26" s="110"/>
      <c r="H26" s="110"/>
      <c r="I26" s="110"/>
      <c r="J26" s="110"/>
      <c r="K26" s="110"/>
      <c r="L26" s="110"/>
      <c r="M26" s="110"/>
      <c r="N26" s="110"/>
      <c r="O26" s="110"/>
      <c r="P26" s="110"/>
      <c r="Q26" s="110"/>
      <c r="R26" s="110"/>
      <c r="S26" s="110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</row>
    <row r="27" spans="1:49" ht="9.9499999999999993" customHeight="1" x14ac:dyDescent="0.2">
      <c r="D27" s="110" t="s">
        <v>23</v>
      </c>
      <c r="E27" s="110"/>
      <c r="F27" s="110"/>
      <c r="G27" s="110"/>
      <c r="H27" s="110"/>
      <c r="I27" s="110"/>
      <c r="J27" s="110"/>
      <c r="K27" s="110"/>
      <c r="L27" s="110"/>
      <c r="M27" s="110"/>
      <c r="N27" s="110"/>
      <c r="O27" s="110"/>
      <c r="P27" s="110"/>
      <c r="Q27" s="110"/>
      <c r="R27" s="110"/>
      <c r="S27" s="110"/>
    </row>
    <row r="28" spans="1:49" ht="9.9499999999999993" customHeight="1" x14ac:dyDescent="0.2">
      <c r="D28" s="110" t="s">
        <v>25</v>
      </c>
      <c r="E28" s="110"/>
      <c r="F28" s="110"/>
      <c r="G28" s="110"/>
      <c r="H28" s="110"/>
      <c r="I28" s="110"/>
      <c r="J28" s="110"/>
      <c r="K28" s="110"/>
      <c r="L28" s="110"/>
      <c r="M28" s="110"/>
      <c r="N28" s="110"/>
      <c r="O28" s="110"/>
      <c r="P28" s="110"/>
      <c r="Q28" s="110"/>
      <c r="R28" s="110"/>
      <c r="S28" s="110"/>
    </row>
    <row r="29" spans="1:49" ht="9.9499999999999993" customHeight="1" x14ac:dyDescent="0.2">
      <c r="D29" s="110" t="s">
        <v>24</v>
      </c>
      <c r="E29" s="110"/>
      <c r="F29" s="110"/>
      <c r="G29" s="110"/>
      <c r="H29" s="110"/>
      <c r="I29" s="110"/>
      <c r="J29" s="110"/>
      <c r="K29" s="110"/>
      <c r="L29" s="110"/>
      <c r="M29" s="110"/>
      <c r="N29" s="110"/>
      <c r="O29" s="110"/>
      <c r="P29" s="110"/>
      <c r="Q29" s="110"/>
      <c r="R29" s="110"/>
      <c r="S29" s="110"/>
      <c r="U29" s="48"/>
      <c r="V29" s="48"/>
      <c r="W29" s="48"/>
      <c r="X29" s="48"/>
      <c r="Y29" s="48"/>
      <c r="Z29" s="48"/>
      <c r="AA29" s="49"/>
      <c r="AB29" s="49"/>
      <c r="AC29" s="49"/>
      <c r="AD29" s="49"/>
      <c r="AE29" s="49"/>
      <c r="AF29" s="49"/>
      <c r="AG29" s="49"/>
    </row>
    <row r="30" spans="1:49" ht="12.75" customHeight="1" x14ac:dyDescent="0.2">
      <c r="D30" s="160" t="s">
        <v>26</v>
      </c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U30" s="48"/>
      <c r="V30" s="48"/>
      <c r="W30" s="48"/>
      <c r="X30" s="48"/>
      <c r="Y30" s="48"/>
      <c r="Z30" s="48"/>
      <c r="AA30" s="49"/>
      <c r="AB30" s="49"/>
      <c r="AC30" s="49"/>
      <c r="AD30" s="49"/>
      <c r="AE30" s="49"/>
      <c r="AF30" s="49"/>
      <c r="AG30" s="49"/>
    </row>
    <row r="31" spans="1:49" ht="12.75" customHeight="1" x14ac:dyDescent="0.2">
      <c r="D31" s="121" t="s">
        <v>35</v>
      </c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32" t="str">
        <f>IF(M23="", "", M23)</f>
        <v/>
      </c>
      <c r="P31" s="132"/>
      <c r="Q31" s="132"/>
      <c r="R31" s="8" t="s">
        <v>34</v>
      </c>
      <c r="S31" s="8"/>
      <c r="U31" s="48"/>
      <c r="V31" s="48"/>
      <c r="W31" s="48"/>
      <c r="X31" s="48"/>
      <c r="Y31" s="48"/>
      <c r="Z31" s="48"/>
      <c r="AA31" s="49"/>
      <c r="AB31" s="49"/>
      <c r="AC31" s="49"/>
      <c r="AD31" s="49"/>
      <c r="AE31" s="49"/>
      <c r="AF31" s="49"/>
      <c r="AG31" s="49"/>
    </row>
    <row r="32" spans="1:49" ht="12.75" customHeight="1" x14ac:dyDescent="0.2">
      <c r="D32" s="121" t="s">
        <v>64</v>
      </c>
      <c r="E32" s="121"/>
      <c r="F32" s="121"/>
      <c r="G32" s="121"/>
      <c r="H32" s="121"/>
      <c r="I32" s="121"/>
      <c r="J32" s="121"/>
      <c r="K32" s="121"/>
      <c r="L32" s="121"/>
      <c r="M32" s="119"/>
      <c r="N32" s="119"/>
      <c r="O32" s="119"/>
      <c r="P32" s="8"/>
      <c r="Q32" s="8"/>
      <c r="R32" s="8"/>
      <c r="S32" s="8"/>
      <c r="U32" s="48"/>
      <c r="V32" s="48"/>
      <c r="W32" s="48"/>
      <c r="X32" s="48"/>
      <c r="Y32" s="48"/>
      <c r="Z32" s="48"/>
      <c r="AA32" s="49"/>
      <c r="AB32" s="49"/>
      <c r="AC32" s="49"/>
      <c r="AD32" s="49"/>
      <c r="AE32" s="49"/>
      <c r="AF32" s="49"/>
      <c r="AG32" s="49"/>
    </row>
    <row r="33" spans="1:49" ht="12.75" customHeight="1" x14ac:dyDescent="0.2">
      <c r="D33" s="110" t="s">
        <v>37</v>
      </c>
      <c r="E33" s="110"/>
      <c r="F33" s="110"/>
      <c r="G33" s="110"/>
      <c r="H33" s="110"/>
      <c r="I33" s="110"/>
      <c r="J33" s="110"/>
      <c r="K33" s="110"/>
      <c r="L33" s="110"/>
      <c r="M33" s="119"/>
      <c r="N33" s="119"/>
      <c r="O33" s="119"/>
      <c r="P33" s="8"/>
      <c r="Q33" s="8"/>
      <c r="R33" s="8"/>
      <c r="S33" s="8"/>
      <c r="U33" s="48"/>
      <c r="V33" s="48"/>
      <c r="W33" s="48"/>
      <c r="X33" s="48"/>
      <c r="Y33" s="48"/>
      <c r="Z33" s="48"/>
      <c r="AA33" s="49"/>
      <c r="AB33" s="49"/>
      <c r="AC33" s="49"/>
      <c r="AD33" s="49"/>
      <c r="AE33" s="49"/>
      <c r="AF33" s="49"/>
      <c r="AG33" s="49"/>
    </row>
    <row r="34" spans="1:49" ht="12.75" customHeight="1" x14ac:dyDescent="0.2">
      <c r="D34" s="121" t="s">
        <v>36</v>
      </c>
      <c r="E34" s="121"/>
      <c r="F34" s="121"/>
      <c r="G34" s="121"/>
      <c r="H34" s="121"/>
      <c r="I34" s="121"/>
      <c r="J34" s="121"/>
      <c r="K34" s="121"/>
      <c r="L34" s="121"/>
      <c r="M34" s="120" t="str">
        <f>IF(M32=0,"",(+M32-M33))</f>
        <v/>
      </c>
      <c r="N34" s="120"/>
      <c r="O34" s="120"/>
      <c r="P34" s="8"/>
      <c r="Q34" s="8"/>
      <c r="R34" s="8"/>
      <c r="S34" s="8"/>
      <c r="U34" s="48"/>
      <c r="V34" s="48"/>
      <c r="W34" s="48"/>
      <c r="X34" s="48"/>
      <c r="Y34" s="48"/>
      <c r="Z34" s="48"/>
      <c r="AA34" s="49"/>
      <c r="AB34" s="49"/>
      <c r="AC34" s="49"/>
      <c r="AD34" s="49"/>
      <c r="AE34" s="49"/>
      <c r="AF34" s="49"/>
      <c r="AG34" s="49"/>
    </row>
    <row r="35" spans="1:49" ht="3.95" customHeight="1" x14ac:dyDescent="0.2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U35" s="48"/>
      <c r="V35" s="48"/>
      <c r="W35" s="48"/>
      <c r="X35" s="48"/>
      <c r="Y35" s="48"/>
      <c r="Z35" s="48"/>
      <c r="AA35" s="49"/>
      <c r="AB35" s="49"/>
      <c r="AC35" s="49"/>
      <c r="AD35" s="49"/>
      <c r="AE35" s="49"/>
      <c r="AF35" s="49"/>
      <c r="AG35" s="49"/>
    </row>
    <row r="36" spans="1:49" ht="9.9499999999999993" customHeight="1" x14ac:dyDescent="0.2">
      <c r="D36" s="18"/>
      <c r="E36" s="18"/>
      <c r="F36" s="18"/>
      <c r="G36" s="18"/>
      <c r="H36" s="18"/>
      <c r="I36" s="18"/>
      <c r="J36" s="18"/>
      <c r="K36" s="17"/>
      <c r="L36" s="21" t="s">
        <v>28</v>
      </c>
      <c r="M36" s="20" t="s">
        <v>29</v>
      </c>
      <c r="N36" s="167" t="s">
        <v>30</v>
      </c>
      <c r="O36" s="168"/>
      <c r="P36" s="19" t="s">
        <v>31</v>
      </c>
      <c r="Q36" s="19" t="s">
        <v>32</v>
      </c>
      <c r="R36" s="161"/>
      <c r="S36" s="162"/>
    </row>
    <row r="37" spans="1:49" ht="9.9499999999999993" customHeight="1" x14ac:dyDescent="0.2">
      <c r="D37" s="6"/>
      <c r="E37" s="6"/>
      <c r="F37" s="6"/>
      <c r="G37" s="6"/>
      <c r="H37" s="6"/>
      <c r="I37" s="6"/>
      <c r="J37" s="6"/>
      <c r="K37" s="10"/>
      <c r="L37" s="22" t="s">
        <v>6</v>
      </c>
      <c r="M37" s="14" t="s">
        <v>9</v>
      </c>
      <c r="N37" s="138" t="s">
        <v>12</v>
      </c>
      <c r="O37" s="140"/>
      <c r="P37" s="13" t="s">
        <v>33</v>
      </c>
      <c r="Q37" s="13" t="s">
        <v>38</v>
      </c>
      <c r="R37" s="125" t="s">
        <v>17</v>
      </c>
      <c r="S37" s="127"/>
    </row>
    <row r="38" spans="1:49" ht="9.9499999999999993" customHeight="1" thickBot="1" x14ac:dyDescent="0.25">
      <c r="D38" s="6"/>
      <c r="E38" s="6"/>
      <c r="F38" s="6"/>
      <c r="G38" s="6"/>
      <c r="H38" s="6"/>
      <c r="I38" s="6"/>
      <c r="J38" s="6"/>
      <c r="K38" s="10"/>
      <c r="L38" s="22" t="s">
        <v>7</v>
      </c>
      <c r="M38" s="14" t="s">
        <v>10</v>
      </c>
      <c r="N38" s="158" t="s">
        <v>13</v>
      </c>
      <c r="O38" s="159"/>
      <c r="P38" s="13" t="s">
        <v>16</v>
      </c>
      <c r="Q38" s="13" t="s">
        <v>39</v>
      </c>
      <c r="R38" s="138" t="s">
        <v>18</v>
      </c>
      <c r="S38" s="140"/>
    </row>
    <row r="39" spans="1:49" ht="18" customHeight="1" x14ac:dyDescent="0.2">
      <c r="D39" s="24" t="s">
        <v>3</v>
      </c>
      <c r="E39" s="156">
        <v>1</v>
      </c>
      <c r="F39" s="156"/>
      <c r="G39" s="157" t="s">
        <v>4</v>
      </c>
      <c r="H39" s="157"/>
      <c r="I39" s="156">
        <v>1</v>
      </c>
      <c r="J39" s="156"/>
      <c r="K39" s="25" t="s">
        <v>9</v>
      </c>
      <c r="L39" s="33"/>
      <c r="M39" s="34" t="str">
        <f>VLOOKUP(E39, sieves!$A$15:$B$28, 2, 0)</f>
        <v/>
      </c>
      <c r="N39" s="163" t="str">
        <f>IF(L39="", "", SUM(L39:L47))</f>
        <v/>
      </c>
      <c r="O39" s="164"/>
      <c r="P39" s="35" t="str">
        <f>IF(N39="", "", N39/$L$48)</f>
        <v/>
      </c>
      <c r="Q39" s="72" t="str">
        <f>IF(P39="","",((N23/L24)*(N39/L48)))</f>
        <v/>
      </c>
      <c r="R39" s="165"/>
      <c r="S39" s="166"/>
    </row>
    <row r="40" spans="1:49" ht="18" customHeight="1" x14ac:dyDescent="0.2">
      <c r="D40" s="15" t="s">
        <v>3</v>
      </c>
      <c r="E40" s="74"/>
      <c r="F40" s="74"/>
      <c r="G40" s="99" t="s">
        <v>4</v>
      </c>
      <c r="H40" s="99"/>
      <c r="I40" s="74">
        <v>1</v>
      </c>
      <c r="J40" s="74"/>
      <c r="K40" s="16" t="s">
        <v>9</v>
      </c>
      <c r="L40" s="36"/>
      <c r="M40" s="37" t="str">
        <f>VLOOKUP(I39, sieves!$A$15:$B$28, 2, 0)</f>
        <v/>
      </c>
      <c r="N40" s="95" t="str">
        <f>IF(L40="", "", SUM(L40:L47))</f>
        <v/>
      </c>
      <c r="O40" s="96"/>
      <c r="P40" s="38" t="str">
        <f t="shared" ref="P40:P46" si="1">IF(N40="", "", N40/$L$48)</f>
        <v/>
      </c>
      <c r="Q40" s="38" t="str">
        <f>IF(P40="","",((N23/L24)*(N40/L48)))</f>
        <v/>
      </c>
      <c r="R40" s="97"/>
      <c r="S40" s="98"/>
    </row>
    <row r="41" spans="1:49" s="51" customFormat="1" ht="18" customHeight="1" x14ac:dyDescent="0.2">
      <c r="A41" s="50"/>
      <c r="B41" s="50"/>
      <c r="C41" s="50"/>
      <c r="D41" s="15" t="s">
        <v>3</v>
      </c>
      <c r="E41" s="74"/>
      <c r="F41" s="74"/>
      <c r="G41" s="99" t="s">
        <v>4</v>
      </c>
      <c r="H41" s="99"/>
      <c r="I41" s="74">
        <v>1</v>
      </c>
      <c r="J41" s="74"/>
      <c r="K41" s="16" t="s">
        <v>9</v>
      </c>
      <c r="L41" s="36"/>
      <c r="M41" s="37" t="str">
        <f>VLOOKUP(I40, sieves!$A$15:$B$28, 2, 0)</f>
        <v/>
      </c>
      <c r="N41" s="95" t="str">
        <f>IF(L41="", "", SUM(L41:L47))</f>
        <v/>
      </c>
      <c r="O41" s="96"/>
      <c r="P41" s="38" t="str">
        <f t="shared" si="1"/>
        <v/>
      </c>
      <c r="Q41" s="38" t="str">
        <f>IF(P41="","",((N23/L24)*(N41/L48)))</f>
        <v/>
      </c>
      <c r="R41" s="97"/>
      <c r="S41" s="98"/>
      <c r="T41" s="50"/>
      <c r="U41" s="58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</row>
    <row r="42" spans="1:49" s="51" customFormat="1" ht="18" customHeight="1" x14ac:dyDescent="0.2">
      <c r="A42" s="50"/>
      <c r="B42" s="50"/>
      <c r="C42" s="50"/>
      <c r="D42" s="15" t="s">
        <v>3</v>
      </c>
      <c r="E42" s="74"/>
      <c r="F42" s="74"/>
      <c r="G42" s="99" t="s">
        <v>4</v>
      </c>
      <c r="H42" s="99"/>
      <c r="I42" s="74">
        <v>1</v>
      </c>
      <c r="J42" s="74"/>
      <c r="K42" s="16" t="s">
        <v>9</v>
      </c>
      <c r="L42" s="36"/>
      <c r="M42" s="37" t="str">
        <f>VLOOKUP(I41, sieves!$A$15:$B$28, 2, 0)</f>
        <v/>
      </c>
      <c r="N42" s="95" t="str">
        <f>IF(L42="", "", SUM(L42:L47))</f>
        <v/>
      </c>
      <c r="O42" s="96"/>
      <c r="P42" s="38" t="str">
        <f t="shared" si="1"/>
        <v/>
      </c>
      <c r="Q42" s="38" t="str">
        <f>IF(P42="","",((N23/L24)*(N42/L48)))</f>
        <v/>
      </c>
      <c r="R42" s="97"/>
      <c r="S42" s="98"/>
      <c r="T42" s="50"/>
      <c r="U42" s="58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</row>
    <row r="43" spans="1:49" ht="18" customHeight="1" x14ac:dyDescent="0.2">
      <c r="D43" s="15" t="s">
        <v>3</v>
      </c>
      <c r="E43" s="74"/>
      <c r="F43" s="74"/>
      <c r="G43" s="99" t="s">
        <v>4</v>
      </c>
      <c r="H43" s="99"/>
      <c r="I43" s="74">
        <v>1</v>
      </c>
      <c r="J43" s="74"/>
      <c r="K43" s="16" t="s">
        <v>9</v>
      </c>
      <c r="L43" s="36"/>
      <c r="M43" s="37" t="str">
        <f>VLOOKUP(I42, sieves!$A$15:$B$28, 2, 0)</f>
        <v/>
      </c>
      <c r="N43" s="95" t="str">
        <f>IF(L43="", "", SUM(L43:L47))</f>
        <v/>
      </c>
      <c r="O43" s="96"/>
      <c r="P43" s="38" t="str">
        <f t="shared" si="1"/>
        <v/>
      </c>
      <c r="Q43" s="38" t="str">
        <f>IF(P43="","",((N23/L24)*(N43/L48)))</f>
        <v/>
      </c>
      <c r="R43" s="101"/>
      <c r="S43" s="98"/>
      <c r="U43" s="58"/>
      <c r="W43" s="102"/>
      <c r="X43" s="102"/>
      <c r="Y43" s="102"/>
      <c r="Z43" s="102"/>
      <c r="AA43" s="102"/>
    </row>
    <row r="44" spans="1:49" ht="18" customHeight="1" x14ac:dyDescent="0.2">
      <c r="D44" s="15" t="s">
        <v>3</v>
      </c>
      <c r="E44" s="74"/>
      <c r="F44" s="74"/>
      <c r="G44" s="99" t="s">
        <v>4</v>
      </c>
      <c r="H44" s="99"/>
      <c r="I44" s="74">
        <v>1</v>
      </c>
      <c r="J44" s="74"/>
      <c r="K44" s="16" t="s">
        <v>9</v>
      </c>
      <c r="L44" s="36"/>
      <c r="M44" s="37" t="str">
        <f>VLOOKUP(I43, sieves!$A$15:$B$28, 2, 0)</f>
        <v/>
      </c>
      <c r="N44" s="95" t="str">
        <f>IF(L44="", "", SUM(L44:L47))</f>
        <v/>
      </c>
      <c r="O44" s="96"/>
      <c r="P44" s="38" t="str">
        <f t="shared" si="1"/>
        <v/>
      </c>
      <c r="Q44" s="38" t="str">
        <f>IF(P44="","",((N23/L24)*(N44/L48)))</f>
        <v/>
      </c>
      <c r="R44" s="97"/>
      <c r="S44" s="98"/>
      <c r="U44" s="58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</row>
    <row r="45" spans="1:49" ht="18" customHeight="1" x14ac:dyDescent="0.2">
      <c r="D45" s="15" t="s">
        <v>3</v>
      </c>
      <c r="E45" s="100" t="s">
        <v>81</v>
      </c>
      <c r="F45" s="74"/>
      <c r="G45" s="99" t="s">
        <v>4</v>
      </c>
      <c r="H45" s="99"/>
      <c r="I45" s="74">
        <v>1</v>
      </c>
      <c r="J45" s="74"/>
      <c r="K45" s="16" t="s">
        <v>9</v>
      </c>
      <c r="L45" s="39"/>
      <c r="M45" s="37" t="str">
        <f>VLOOKUP(I44, sieves!$A$15:$B$28, 2, 0)</f>
        <v/>
      </c>
      <c r="N45" s="95" t="str">
        <f>IF(L45="", "", SUM(L45:L47))</f>
        <v/>
      </c>
      <c r="O45" s="96"/>
      <c r="P45" s="38" t="str">
        <f t="shared" si="1"/>
        <v/>
      </c>
      <c r="Q45" s="38" t="str">
        <f>IF(P45="","",((N23/L24)*(N45/L48)))</f>
        <v/>
      </c>
      <c r="R45" s="97"/>
      <c r="S45" s="98"/>
      <c r="U45" s="58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</row>
    <row r="46" spans="1:49" ht="18" customHeight="1" x14ac:dyDescent="0.2">
      <c r="D46" s="15" t="s">
        <v>3</v>
      </c>
      <c r="E46" s="128"/>
      <c r="F46" s="128"/>
      <c r="G46" s="110" t="s">
        <v>19</v>
      </c>
      <c r="H46" s="110"/>
      <c r="I46" s="110"/>
      <c r="J46" s="110"/>
      <c r="K46" s="17"/>
      <c r="L46" s="39"/>
      <c r="M46" s="32" t="str">
        <f>VLOOKUP(I45, sieves!$A$15:$B$28, 2, 0)</f>
        <v/>
      </c>
      <c r="N46" s="95" t="str">
        <f>IF(L46="", "", SUM(L46:L47))</f>
        <v/>
      </c>
      <c r="O46" s="96"/>
      <c r="P46" s="40" t="str">
        <f t="shared" si="1"/>
        <v/>
      </c>
      <c r="Q46" s="73" t="str">
        <f>IF(P46="","",((N23/L24)*(N46/L48)))</f>
        <v/>
      </c>
      <c r="R46" s="79"/>
      <c r="S46" s="80"/>
      <c r="U46" s="58"/>
      <c r="V46" s="52"/>
      <c r="W46" s="52"/>
      <c r="X46" s="52"/>
      <c r="Y46" s="52"/>
      <c r="Z46" s="49"/>
      <c r="AA46" s="49"/>
      <c r="AB46" s="49"/>
      <c r="AC46" s="49"/>
      <c r="AD46" s="49"/>
      <c r="AE46" s="49"/>
      <c r="AF46" s="49"/>
      <c r="AG46" s="49"/>
      <c r="AH46" s="49"/>
    </row>
    <row r="47" spans="1:49" ht="18" customHeight="1" x14ac:dyDescent="0.2">
      <c r="D47" s="81" t="s">
        <v>27</v>
      </c>
      <c r="E47" s="82"/>
      <c r="F47" s="82"/>
      <c r="G47" s="82"/>
      <c r="H47" s="82"/>
      <c r="I47" s="82"/>
      <c r="J47" s="82"/>
      <c r="K47" s="83"/>
      <c r="L47" s="41" t="str">
        <f>IF(M34="", "", M34)</f>
        <v/>
      </c>
      <c r="M47" s="89"/>
      <c r="N47" s="90"/>
      <c r="O47" s="90"/>
      <c r="P47" s="90"/>
      <c r="Q47" s="90"/>
      <c r="R47" s="90"/>
      <c r="S47" s="91"/>
    </row>
    <row r="48" spans="1:49" ht="18" customHeight="1" x14ac:dyDescent="0.2">
      <c r="D48" s="81" t="s">
        <v>20</v>
      </c>
      <c r="E48" s="82"/>
      <c r="F48" s="82"/>
      <c r="G48" s="82"/>
      <c r="H48" s="82"/>
      <c r="I48" s="82"/>
      <c r="J48" s="82"/>
      <c r="K48" s="83"/>
      <c r="L48" s="42" t="str">
        <f>IF(M32="", "", SUM(L39:L47))</f>
        <v/>
      </c>
      <c r="M48" s="92" t="s">
        <v>71</v>
      </c>
      <c r="N48" s="93"/>
      <c r="O48" s="93"/>
      <c r="P48" s="93"/>
      <c r="Q48" s="93"/>
      <c r="R48" s="93"/>
      <c r="S48" s="94"/>
    </row>
    <row r="49" spans="1:49" ht="10.5" customHeight="1" x14ac:dyDescent="0.2">
      <c r="D49" s="81" t="s">
        <v>92</v>
      </c>
      <c r="E49" s="184"/>
      <c r="F49" s="184"/>
      <c r="G49" s="184"/>
      <c r="H49" s="184"/>
      <c r="I49" s="184"/>
      <c r="J49" s="184"/>
      <c r="K49" s="184"/>
      <c r="L49" s="184"/>
      <c r="M49" s="184"/>
      <c r="N49" s="184"/>
      <c r="O49" s="184"/>
      <c r="P49" s="184"/>
      <c r="Q49" s="184"/>
      <c r="R49" s="87"/>
      <c r="S49" s="88"/>
    </row>
    <row r="50" spans="1:49" ht="10.5" customHeight="1" x14ac:dyDescent="0.2">
      <c r="D50" s="81" t="s">
        <v>93</v>
      </c>
      <c r="E50" s="184"/>
      <c r="F50" s="184"/>
      <c r="G50" s="184"/>
      <c r="H50" s="184"/>
      <c r="I50" s="184"/>
      <c r="J50" s="184"/>
      <c r="K50" s="184"/>
      <c r="L50" s="184"/>
      <c r="M50" s="184"/>
      <c r="N50" s="184"/>
      <c r="O50" s="184"/>
      <c r="P50" s="184"/>
      <c r="Q50" s="184"/>
      <c r="R50" s="87"/>
      <c r="S50" s="88"/>
    </row>
    <row r="51" spans="1:49" s="51" customFormat="1" ht="11.1" customHeight="1" x14ac:dyDescent="0.2">
      <c r="A51" s="50"/>
      <c r="B51" s="50"/>
      <c r="C51" s="50"/>
      <c r="D51" s="84" t="s">
        <v>68</v>
      </c>
      <c r="E51" s="85"/>
      <c r="F51" s="85"/>
      <c r="G51" s="85"/>
      <c r="H51" s="85"/>
      <c r="I51" s="85"/>
      <c r="J51" s="85"/>
      <c r="K51" s="85"/>
      <c r="L51" s="85"/>
      <c r="M51" s="85"/>
      <c r="N51" s="85"/>
      <c r="O51" s="85"/>
      <c r="P51" s="85"/>
      <c r="Q51" s="86"/>
      <c r="R51" s="87"/>
      <c r="S51" s="88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</row>
    <row r="52" spans="1:49" s="51" customFormat="1" ht="4.5" customHeight="1" x14ac:dyDescent="0.2">
      <c r="A52" s="50"/>
      <c r="B52" s="50"/>
      <c r="C52" s="50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7"/>
      <c r="S52" s="57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</row>
    <row r="53" spans="1:49" s="51" customFormat="1" ht="9.9499999999999993" customHeight="1" x14ac:dyDescent="0.2">
      <c r="A53" s="50"/>
      <c r="B53" s="50"/>
      <c r="C53" s="50"/>
      <c r="D53" s="77" t="s">
        <v>40</v>
      </c>
      <c r="E53" s="77"/>
      <c r="F53" s="77"/>
      <c r="G53" s="77"/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</row>
    <row r="54" spans="1:49" s="51" customFormat="1" ht="9.9499999999999993" customHeight="1" x14ac:dyDescent="0.2">
      <c r="A54" s="50"/>
      <c r="B54" s="50"/>
      <c r="C54" s="50"/>
      <c r="D54" s="78" t="s">
        <v>41</v>
      </c>
      <c r="E54" s="78"/>
      <c r="F54" s="78"/>
      <c r="G54" s="78"/>
      <c r="H54" s="78"/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</row>
    <row r="55" spans="1:49" s="54" customFormat="1" ht="9.9499999999999993" customHeight="1" x14ac:dyDescent="0.2">
      <c r="A55" s="53"/>
      <c r="B55" s="53"/>
      <c r="C55" s="53"/>
      <c r="D55" s="75" t="s">
        <v>83</v>
      </c>
      <c r="E55" s="75"/>
      <c r="F55" s="75"/>
      <c r="G55" s="75"/>
      <c r="H55" s="75"/>
      <c r="I55" s="75"/>
      <c r="J55" s="75"/>
      <c r="K55" s="75"/>
      <c r="L55" s="75"/>
      <c r="M55" s="75"/>
      <c r="N55" s="75"/>
      <c r="O55" s="75"/>
      <c r="P55" s="75"/>
      <c r="Q55" s="75"/>
      <c r="R55" s="75"/>
      <c r="S55" s="75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</row>
    <row r="56" spans="1:49" s="54" customFormat="1" ht="9.9499999999999993" customHeight="1" x14ac:dyDescent="0.2">
      <c r="A56" s="53"/>
      <c r="B56" s="53"/>
      <c r="C56" s="53"/>
      <c r="D56" s="76" t="s">
        <v>82</v>
      </c>
      <c r="E56" s="76"/>
      <c r="F56" s="76"/>
      <c r="G56" s="76"/>
      <c r="H56" s="76"/>
      <c r="I56" s="76"/>
      <c r="J56" s="76"/>
      <c r="K56" s="76"/>
      <c r="L56" s="76"/>
      <c r="M56" s="76"/>
      <c r="N56" s="76"/>
      <c r="O56" s="76"/>
      <c r="P56" s="76"/>
      <c r="Q56" s="76"/>
      <c r="R56" s="76"/>
      <c r="S56" s="76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</row>
    <row r="57" spans="1:49" s="54" customFormat="1" ht="9.9499999999999993" customHeight="1" x14ac:dyDescent="0.2">
      <c r="A57" s="53"/>
      <c r="B57" s="53"/>
      <c r="C57" s="53"/>
      <c r="D57" s="75" t="s">
        <v>42</v>
      </c>
      <c r="E57" s="75"/>
      <c r="F57" s="75"/>
      <c r="G57" s="75"/>
      <c r="H57" s="75"/>
      <c r="I57" s="75"/>
      <c r="J57" s="75"/>
      <c r="K57" s="75"/>
      <c r="L57" s="75"/>
      <c r="M57" s="75"/>
      <c r="N57" s="75"/>
      <c r="O57" s="75"/>
      <c r="P57" s="75"/>
      <c r="Q57" s="75"/>
      <c r="R57" s="75"/>
      <c r="S57" s="75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</row>
    <row r="58" spans="1:49" ht="9.9499999999999993" customHeight="1" x14ac:dyDescent="0.2">
      <c r="D58" s="75" t="s">
        <v>43</v>
      </c>
      <c r="E58" s="75"/>
      <c r="F58" s="75"/>
      <c r="G58" s="75"/>
      <c r="H58" s="75"/>
      <c r="I58" s="75"/>
      <c r="J58" s="75"/>
      <c r="K58" s="75"/>
      <c r="L58" s="75"/>
      <c r="M58" s="75"/>
      <c r="N58" s="75"/>
      <c r="O58" s="75"/>
      <c r="P58" s="75"/>
      <c r="Q58" s="75"/>
      <c r="R58" s="75"/>
      <c r="S58" s="75"/>
    </row>
    <row r="59" spans="1:49" ht="4.5" customHeight="1" x14ac:dyDescent="0.2">
      <c r="R59" s="55"/>
      <c r="S59" s="55"/>
    </row>
    <row r="60" spans="1:49" ht="11.1" customHeight="1" x14ac:dyDescent="0.2">
      <c r="D60" s="55" t="s">
        <v>44</v>
      </c>
      <c r="R60" s="55"/>
      <c r="S60" s="55"/>
    </row>
    <row r="61" spans="1:49" x14ac:dyDescent="0.2">
      <c r="R61" s="55"/>
      <c r="S61" s="55"/>
    </row>
    <row r="62" spans="1:49" x14ac:dyDescent="0.2"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</row>
    <row r="63" spans="1:49" x14ac:dyDescent="0.2"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0"/>
      <c r="S63" s="59"/>
    </row>
    <row r="64" spans="1:49" x14ac:dyDescent="0.2"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</row>
    <row r="65" spans="4:19" x14ac:dyDescent="0.2"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</row>
    <row r="66" spans="4:19" x14ac:dyDescent="0.2"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44"/>
      <c r="S66" s="44"/>
    </row>
    <row r="67" spans="4:19" x14ac:dyDescent="0.2"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44"/>
      <c r="S67" s="44"/>
    </row>
    <row r="68" spans="4:19" x14ac:dyDescent="0.2"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44"/>
      <c r="S68" s="44"/>
    </row>
    <row r="69" spans="4:19" x14ac:dyDescent="0.2"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44"/>
      <c r="S69" s="44"/>
    </row>
    <row r="70" spans="4:19" x14ac:dyDescent="0.2"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44"/>
      <c r="S70" s="44"/>
    </row>
    <row r="71" spans="4:19" x14ac:dyDescent="0.2"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44"/>
      <c r="S71" s="44"/>
    </row>
    <row r="72" spans="4:19" x14ac:dyDescent="0.2"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44"/>
      <c r="S72" s="44"/>
    </row>
    <row r="73" spans="4:19" x14ac:dyDescent="0.2"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44"/>
      <c r="S73" s="44"/>
    </row>
    <row r="74" spans="4:19" x14ac:dyDescent="0.2"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44"/>
      <c r="S74" s="44"/>
    </row>
    <row r="75" spans="4:19" x14ac:dyDescent="0.2"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44"/>
      <c r="S75" s="44"/>
    </row>
    <row r="76" spans="4:19" x14ac:dyDescent="0.2"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44"/>
      <c r="S76" s="44"/>
    </row>
    <row r="77" spans="4:19" x14ac:dyDescent="0.2"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44"/>
      <c r="S77" s="44"/>
    </row>
    <row r="78" spans="4:19" x14ac:dyDescent="0.2"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44"/>
      <c r="S78" s="44"/>
    </row>
    <row r="79" spans="4:19" x14ac:dyDescent="0.2"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44"/>
      <c r="S79" s="44"/>
    </row>
    <row r="80" spans="4:19" x14ac:dyDescent="0.2"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44"/>
      <c r="S80" s="44"/>
    </row>
    <row r="81" spans="4:19" x14ac:dyDescent="0.2"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44"/>
      <c r="S81" s="44"/>
    </row>
    <row r="82" spans="4:19" x14ac:dyDescent="0.2"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44"/>
      <c r="S82" s="44"/>
    </row>
    <row r="83" spans="4:19" x14ac:dyDescent="0.2"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44"/>
      <c r="S83" s="44"/>
    </row>
    <row r="84" spans="4:19" x14ac:dyDescent="0.2"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44"/>
      <c r="S84" s="44"/>
    </row>
    <row r="85" spans="4:19" x14ac:dyDescent="0.2"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44"/>
      <c r="S85" s="44"/>
    </row>
    <row r="86" spans="4:19" x14ac:dyDescent="0.2"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44"/>
      <c r="S86" s="44"/>
    </row>
    <row r="87" spans="4:19" x14ac:dyDescent="0.2"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44"/>
      <c r="S87" s="44"/>
    </row>
    <row r="88" spans="4:19" x14ac:dyDescent="0.2"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44"/>
      <c r="S88" s="44"/>
    </row>
    <row r="89" spans="4:19" x14ac:dyDescent="0.2"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44"/>
      <c r="S89" s="44"/>
    </row>
    <row r="90" spans="4:19" x14ac:dyDescent="0.2"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44"/>
      <c r="S90" s="44"/>
    </row>
    <row r="91" spans="4:19" x14ac:dyDescent="0.2"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/>
      <c r="P91" s="59"/>
      <c r="Q91" s="59"/>
      <c r="R91" s="44"/>
      <c r="S91" s="44"/>
    </row>
    <row r="92" spans="4:19" x14ac:dyDescent="0.2"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59"/>
      <c r="R92" s="44"/>
      <c r="S92" s="44"/>
    </row>
    <row r="93" spans="4:19" x14ac:dyDescent="0.2"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44"/>
      <c r="S93" s="44"/>
    </row>
    <row r="94" spans="4:19" x14ac:dyDescent="0.2"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44"/>
      <c r="S94" s="44"/>
    </row>
    <row r="95" spans="4:19" x14ac:dyDescent="0.2"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44"/>
      <c r="S95" s="44"/>
    </row>
    <row r="96" spans="4:19" x14ac:dyDescent="0.2"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44"/>
      <c r="S96" s="44"/>
    </row>
    <row r="97" spans="4:19" x14ac:dyDescent="0.2"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44"/>
      <c r="S97" s="44"/>
    </row>
    <row r="98" spans="4:19" x14ac:dyDescent="0.2"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44"/>
      <c r="S98" s="44"/>
    </row>
    <row r="99" spans="4:19" x14ac:dyDescent="0.2"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44"/>
      <c r="S99" s="44"/>
    </row>
    <row r="100" spans="4:19" x14ac:dyDescent="0.2"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44"/>
      <c r="S100" s="44"/>
    </row>
    <row r="101" spans="4:19" x14ac:dyDescent="0.2"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44"/>
      <c r="S101" s="44"/>
    </row>
    <row r="102" spans="4:19" x14ac:dyDescent="0.2"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44"/>
      <c r="S102" s="44"/>
    </row>
    <row r="103" spans="4:19" x14ac:dyDescent="0.2"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44"/>
      <c r="S103" s="44"/>
    </row>
    <row r="104" spans="4:19" x14ac:dyDescent="0.2"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44"/>
      <c r="S104" s="44"/>
    </row>
    <row r="105" spans="4:19" x14ac:dyDescent="0.2"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44"/>
      <c r="S105" s="44"/>
    </row>
    <row r="106" spans="4:19" x14ac:dyDescent="0.2"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59"/>
      <c r="P106" s="59"/>
      <c r="Q106" s="59"/>
      <c r="R106" s="44"/>
      <c r="S106" s="44"/>
    </row>
    <row r="107" spans="4:19" x14ac:dyDescent="0.2"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  <c r="O107" s="59"/>
      <c r="P107" s="59"/>
      <c r="Q107" s="59"/>
      <c r="R107" s="44"/>
      <c r="S107" s="44"/>
    </row>
    <row r="108" spans="4:19" x14ac:dyDescent="0.2"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  <c r="O108" s="59"/>
      <c r="P108" s="59"/>
      <c r="Q108" s="59"/>
      <c r="R108" s="44"/>
      <c r="S108" s="44"/>
    </row>
    <row r="109" spans="4:19" x14ac:dyDescent="0.2">
      <c r="D109" s="59"/>
      <c r="E109" s="59"/>
      <c r="F109" s="59"/>
      <c r="G109" s="59"/>
      <c r="H109" s="59"/>
      <c r="I109" s="59"/>
      <c r="J109" s="59"/>
      <c r="K109" s="59"/>
      <c r="L109" s="59"/>
      <c r="M109" s="59"/>
      <c r="N109" s="59"/>
      <c r="O109" s="59"/>
      <c r="P109" s="59"/>
      <c r="Q109" s="59"/>
      <c r="R109" s="44"/>
      <c r="S109" s="44"/>
    </row>
    <row r="110" spans="4:19" x14ac:dyDescent="0.2"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59"/>
      <c r="O110" s="59"/>
      <c r="P110" s="59"/>
      <c r="Q110" s="59"/>
      <c r="R110" s="44"/>
      <c r="S110" s="44"/>
    </row>
    <row r="111" spans="4:19" x14ac:dyDescent="0.2"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  <c r="Q111" s="59"/>
      <c r="R111" s="44"/>
      <c r="S111" s="44"/>
    </row>
    <row r="112" spans="4:19" x14ac:dyDescent="0.2"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44"/>
      <c r="S112" s="44"/>
    </row>
    <row r="113" spans="4:19" x14ac:dyDescent="0.2"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44"/>
      <c r="S113" s="44"/>
    </row>
    <row r="114" spans="4:19" x14ac:dyDescent="0.2"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44"/>
      <c r="S114" s="44"/>
    </row>
    <row r="115" spans="4:19" x14ac:dyDescent="0.2"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44"/>
      <c r="S115" s="44"/>
    </row>
    <row r="116" spans="4:19" x14ac:dyDescent="0.2"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44"/>
      <c r="S116" s="44"/>
    </row>
    <row r="117" spans="4:19" x14ac:dyDescent="0.2"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  <c r="Q117" s="59"/>
      <c r="R117" s="44"/>
      <c r="S117" s="44"/>
    </row>
    <row r="118" spans="4:19" x14ac:dyDescent="0.2"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  <c r="Q118" s="59"/>
      <c r="R118" s="44"/>
      <c r="S118" s="44"/>
    </row>
    <row r="119" spans="4:19" x14ac:dyDescent="0.2"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44"/>
      <c r="S119" s="44"/>
    </row>
    <row r="120" spans="4:19" x14ac:dyDescent="0.2"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44"/>
      <c r="S120" s="44"/>
    </row>
    <row r="121" spans="4:19" x14ac:dyDescent="0.2"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44"/>
      <c r="S121" s="44"/>
    </row>
    <row r="122" spans="4:19" x14ac:dyDescent="0.2"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44"/>
      <c r="S122" s="44"/>
    </row>
    <row r="123" spans="4:19" x14ac:dyDescent="0.2"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44"/>
      <c r="S123" s="44"/>
    </row>
    <row r="124" spans="4:19" x14ac:dyDescent="0.2"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44"/>
      <c r="S124" s="44"/>
    </row>
    <row r="125" spans="4:19" x14ac:dyDescent="0.2"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44"/>
      <c r="S125" s="44"/>
    </row>
    <row r="126" spans="4:19" x14ac:dyDescent="0.2"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44"/>
      <c r="S126" s="44"/>
    </row>
    <row r="127" spans="4:19" x14ac:dyDescent="0.2"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44"/>
      <c r="S127" s="44"/>
    </row>
    <row r="128" spans="4:19" x14ac:dyDescent="0.2"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59"/>
      <c r="R128" s="44"/>
      <c r="S128" s="44"/>
    </row>
    <row r="129" spans="4:19" x14ac:dyDescent="0.2"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44"/>
      <c r="S129" s="44"/>
    </row>
    <row r="130" spans="4:19" x14ac:dyDescent="0.2"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44"/>
      <c r="S130" s="44"/>
    </row>
    <row r="131" spans="4:19" x14ac:dyDescent="0.2"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44"/>
      <c r="S131" s="44"/>
    </row>
    <row r="132" spans="4:19" x14ac:dyDescent="0.2"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44"/>
      <c r="S132" s="44"/>
    </row>
    <row r="133" spans="4:19" x14ac:dyDescent="0.2"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  <c r="O133" s="59"/>
      <c r="P133" s="59"/>
      <c r="Q133" s="59"/>
      <c r="R133" s="44"/>
      <c r="S133" s="44"/>
    </row>
    <row r="134" spans="4:19" x14ac:dyDescent="0.2"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44"/>
      <c r="S134" s="44"/>
    </row>
    <row r="135" spans="4:19" x14ac:dyDescent="0.2"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44"/>
      <c r="S135" s="44"/>
    </row>
    <row r="136" spans="4:19" x14ac:dyDescent="0.2"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44"/>
      <c r="S136" s="44"/>
    </row>
    <row r="137" spans="4:19" x14ac:dyDescent="0.2"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59"/>
      <c r="R137" s="44"/>
      <c r="S137" s="44"/>
    </row>
    <row r="138" spans="4:19" x14ac:dyDescent="0.2"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  <c r="Q138" s="59"/>
      <c r="R138" s="44"/>
      <c r="S138" s="44"/>
    </row>
    <row r="139" spans="4:19" x14ac:dyDescent="0.2"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44"/>
      <c r="S139" s="44"/>
    </row>
    <row r="140" spans="4:19" x14ac:dyDescent="0.2"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  <c r="O140" s="59"/>
      <c r="P140" s="59"/>
      <c r="Q140" s="59"/>
      <c r="R140" s="44"/>
      <c r="S140" s="44"/>
    </row>
    <row r="141" spans="4:19" x14ac:dyDescent="0.2"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  <c r="O141" s="59"/>
      <c r="P141" s="59"/>
      <c r="Q141" s="59"/>
      <c r="R141" s="44"/>
      <c r="S141" s="44"/>
    </row>
    <row r="142" spans="4:19" x14ac:dyDescent="0.2"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44"/>
      <c r="S142" s="44"/>
    </row>
    <row r="143" spans="4:19" x14ac:dyDescent="0.2"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  <c r="O143" s="59"/>
      <c r="P143" s="59"/>
      <c r="Q143" s="59"/>
      <c r="R143" s="44"/>
      <c r="S143" s="44"/>
    </row>
    <row r="144" spans="4:19" x14ac:dyDescent="0.2"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44"/>
      <c r="S144" s="44"/>
    </row>
    <row r="145" spans="4:19" x14ac:dyDescent="0.2"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  <c r="Q145" s="59"/>
      <c r="R145" s="44"/>
      <c r="S145" s="44"/>
    </row>
    <row r="146" spans="4:19" x14ac:dyDescent="0.2"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59"/>
      <c r="R146" s="44"/>
      <c r="S146" s="44"/>
    </row>
    <row r="147" spans="4:19" x14ac:dyDescent="0.2"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  <c r="O147" s="59"/>
      <c r="P147" s="59"/>
      <c r="Q147" s="59"/>
      <c r="R147" s="44"/>
      <c r="S147" s="44"/>
    </row>
    <row r="148" spans="4:19" x14ac:dyDescent="0.2"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  <c r="O148" s="59"/>
      <c r="P148" s="59"/>
      <c r="Q148" s="59"/>
      <c r="R148" s="44"/>
      <c r="S148" s="44"/>
    </row>
    <row r="149" spans="4:19" x14ac:dyDescent="0.2"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  <c r="Q149" s="59"/>
      <c r="R149" s="44"/>
      <c r="S149" s="44"/>
    </row>
    <row r="150" spans="4:19" x14ac:dyDescent="0.2"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44"/>
      <c r="S150" s="44"/>
    </row>
    <row r="151" spans="4:19" x14ac:dyDescent="0.2"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44"/>
      <c r="S151" s="44"/>
    </row>
  </sheetData>
  <sheetProtection algorithmName="SHA-512" hashValue="b1yXrD5JREoMOjyScaMSkp30cYqdjTuHtz6Z3Q008vR+0HAQsBPRJtdcC0G6PPApSekKpInHK7MFCWOoPovNEQ==" saltValue="mp7BlpdyWqLmZrF5lXQXrA==" spinCount="100000" sheet="1" objects="1" scenarios="1" formatCells="0" selectLockedCells="1"/>
  <mergeCells count="140">
    <mergeCell ref="D50:Q50"/>
    <mergeCell ref="D49:Q49"/>
    <mergeCell ref="R49:S49"/>
    <mergeCell ref="R50:S50"/>
    <mergeCell ref="D3:S3"/>
    <mergeCell ref="D4:S4"/>
    <mergeCell ref="D5:S5"/>
    <mergeCell ref="E46:F46"/>
    <mergeCell ref="G46:J46"/>
    <mergeCell ref="E43:F43"/>
    <mergeCell ref="G43:H43"/>
    <mergeCell ref="I43:J43"/>
    <mergeCell ref="G42:H42"/>
    <mergeCell ref="I42:J42"/>
    <mergeCell ref="D7:H7"/>
    <mergeCell ref="I7:L7"/>
    <mergeCell ref="M7:S7"/>
    <mergeCell ref="N9:S9"/>
    <mergeCell ref="I9:M9"/>
    <mergeCell ref="D9:H9"/>
    <mergeCell ref="D8:H8"/>
    <mergeCell ref="I8:L8"/>
    <mergeCell ref="E17:F17"/>
    <mergeCell ref="I17:J17"/>
    <mergeCell ref="N14:O14"/>
    <mergeCell ref="N15:O15"/>
    <mergeCell ref="N16:O16"/>
    <mergeCell ref="N17:O17"/>
    <mergeCell ref="Q2:S2"/>
    <mergeCell ref="M8:S8"/>
    <mergeCell ref="E39:F39"/>
    <mergeCell ref="G39:H39"/>
    <mergeCell ref="I39:J39"/>
    <mergeCell ref="N37:O37"/>
    <mergeCell ref="D28:S28"/>
    <mergeCell ref="D29:S29"/>
    <mergeCell ref="N38:O38"/>
    <mergeCell ref="D30:S30"/>
    <mergeCell ref="R38:S38"/>
    <mergeCell ref="D34:L34"/>
    <mergeCell ref="R36:S36"/>
    <mergeCell ref="N39:O39"/>
    <mergeCell ref="R39:S39"/>
    <mergeCell ref="N36:O36"/>
    <mergeCell ref="R37:S37"/>
    <mergeCell ref="D10:H10"/>
    <mergeCell ref="E18:F18"/>
    <mergeCell ref="I10:M10"/>
    <mergeCell ref="N18:O18"/>
    <mergeCell ref="G18:H18"/>
    <mergeCell ref="I18:J18"/>
    <mergeCell ref="G17:H17"/>
    <mergeCell ref="N10:S10"/>
    <mergeCell ref="Q16:S16"/>
    <mergeCell ref="L12:S12"/>
    <mergeCell ref="D12:H12"/>
    <mergeCell ref="I12:K12"/>
    <mergeCell ref="I11:K11"/>
    <mergeCell ref="D11:H11"/>
    <mergeCell ref="N21:O21"/>
    <mergeCell ref="N22:O22"/>
    <mergeCell ref="M32:O32"/>
    <mergeCell ref="M33:O33"/>
    <mergeCell ref="M34:O34"/>
    <mergeCell ref="D32:L32"/>
    <mergeCell ref="L11:S11"/>
    <mergeCell ref="Q15:S15"/>
    <mergeCell ref="G19:H19"/>
    <mergeCell ref="I19:J19"/>
    <mergeCell ref="D26:S26"/>
    <mergeCell ref="E23:F23"/>
    <mergeCell ref="G23:J23"/>
    <mergeCell ref="M24:Q24"/>
    <mergeCell ref="D31:N31"/>
    <mergeCell ref="O31:Q31"/>
    <mergeCell ref="D33:L33"/>
    <mergeCell ref="N19:O19"/>
    <mergeCell ref="N20:O20"/>
    <mergeCell ref="E19:F19"/>
    <mergeCell ref="E20:F20"/>
    <mergeCell ref="G20:H20"/>
    <mergeCell ref="I20:J20"/>
    <mergeCell ref="R24:S24"/>
    <mergeCell ref="I45:J45"/>
    <mergeCell ref="E40:F40"/>
    <mergeCell ref="G40:H40"/>
    <mergeCell ref="I40:J40"/>
    <mergeCell ref="E41:F41"/>
    <mergeCell ref="G41:H41"/>
    <mergeCell ref="W43:AA43"/>
    <mergeCell ref="D24:K24"/>
    <mergeCell ref="Q17:S17"/>
    <mergeCell ref="Q18:S18"/>
    <mergeCell ref="Q19:S19"/>
    <mergeCell ref="Q20:S20"/>
    <mergeCell ref="Q21:S21"/>
    <mergeCell ref="Q22:S22"/>
    <mergeCell ref="D27:S27"/>
    <mergeCell ref="E21:F21"/>
    <mergeCell ref="I21:J21"/>
    <mergeCell ref="E22:F22"/>
    <mergeCell ref="G22:H22"/>
    <mergeCell ref="I22:J22"/>
    <mergeCell ref="G21:H21"/>
    <mergeCell ref="D25:S25"/>
    <mergeCell ref="Q23:S23"/>
    <mergeCell ref="N23:O23"/>
    <mergeCell ref="N40:O40"/>
    <mergeCell ref="N41:O41"/>
    <mergeCell ref="N42:O42"/>
    <mergeCell ref="R40:S40"/>
    <mergeCell ref="R41:S41"/>
    <mergeCell ref="N43:O43"/>
    <mergeCell ref="N45:O45"/>
    <mergeCell ref="R43:S43"/>
    <mergeCell ref="R44:S44"/>
    <mergeCell ref="I41:J41"/>
    <mergeCell ref="D58:S58"/>
    <mergeCell ref="D56:S56"/>
    <mergeCell ref="D53:S53"/>
    <mergeCell ref="D54:S54"/>
    <mergeCell ref="D57:S57"/>
    <mergeCell ref="R46:S46"/>
    <mergeCell ref="D48:K48"/>
    <mergeCell ref="D47:K47"/>
    <mergeCell ref="D55:S55"/>
    <mergeCell ref="D51:Q51"/>
    <mergeCell ref="R51:S51"/>
    <mergeCell ref="M47:S47"/>
    <mergeCell ref="M48:S48"/>
    <mergeCell ref="N46:O46"/>
    <mergeCell ref="R45:S45"/>
    <mergeCell ref="R42:S42"/>
    <mergeCell ref="E44:F44"/>
    <mergeCell ref="G44:H44"/>
    <mergeCell ref="I44:J44"/>
    <mergeCell ref="N44:O44"/>
    <mergeCell ref="E42:F42"/>
    <mergeCell ref="E45:F45"/>
    <mergeCell ref="G45:H45"/>
  </mergeCells>
  <phoneticPr fontId="0" type="noConversion"/>
  <dataValidations count="1">
    <dataValidation type="list" allowBlank="1" showInputMessage="1" showErrorMessage="1" sqref="I12:K12">
      <formula1>Units</formula1>
    </dataValidation>
  </dataValidations>
  <pageMargins left="0.75" right="0" top="0.45" bottom="0.25" header="0.5" footer="0.5"/>
  <pageSetup scale="96" orientation="portrait" blackAndWhite="1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Drop Down 3">
              <controlPr defaultSize="0" autoLine="0" autoPict="0">
                <anchor moveWithCells="1">
                  <from>
                    <xdr:col>4</xdr:col>
                    <xdr:colOff>9525</xdr:colOff>
                    <xdr:row>17</xdr:row>
                    <xdr:rowOff>0</xdr:rowOff>
                  </from>
                  <to>
                    <xdr:col>6</xdr:col>
                    <xdr:colOff>19050</xdr:colOff>
                    <xdr:row>17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Drop Down 4">
              <controlPr defaultSize="0" autoLine="0" autoPict="0">
                <anchor moveWithCells="1">
                  <from>
                    <xdr:col>4</xdr:col>
                    <xdr:colOff>9525</xdr:colOff>
                    <xdr:row>22</xdr:row>
                    <xdr:rowOff>0</xdr:rowOff>
                  </from>
                  <to>
                    <xdr:col>6</xdr:col>
                    <xdr:colOff>19050</xdr:colOff>
                    <xdr:row>22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Drop Down 5">
              <controlPr defaultSize="0" autoLine="0" autoPict="0">
                <anchor moveWithCells="1">
                  <from>
                    <xdr:col>4</xdr:col>
                    <xdr:colOff>9525</xdr:colOff>
                    <xdr:row>18</xdr:row>
                    <xdr:rowOff>0</xdr:rowOff>
                  </from>
                  <to>
                    <xdr:col>6</xdr:col>
                    <xdr:colOff>19050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Drop Down 6">
              <controlPr defaultSize="0" autoLine="0" autoPict="0">
                <anchor moveWithCells="1">
                  <from>
                    <xdr:col>4</xdr:col>
                    <xdr:colOff>9525</xdr:colOff>
                    <xdr:row>19</xdr:row>
                    <xdr:rowOff>0</xdr:rowOff>
                  </from>
                  <to>
                    <xdr:col>6</xdr:col>
                    <xdr:colOff>19050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Drop Down 7">
              <controlPr defaultSize="0" autoLine="0" autoPict="0">
                <anchor moveWithCells="1">
                  <from>
                    <xdr:col>4</xdr:col>
                    <xdr:colOff>9525</xdr:colOff>
                    <xdr:row>20</xdr:row>
                    <xdr:rowOff>9525</xdr:rowOff>
                  </from>
                  <to>
                    <xdr:col>6</xdr:col>
                    <xdr:colOff>19050</xdr:colOff>
                    <xdr:row>20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Drop Down 8">
              <controlPr defaultSize="0" autoLine="0" autoPict="0">
                <anchor moveWithCells="1">
                  <from>
                    <xdr:col>4</xdr:col>
                    <xdr:colOff>9525</xdr:colOff>
                    <xdr:row>21</xdr:row>
                    <xdr:rowOff>9525</xdr:rowOff>
                  </from>
                  <to>
                    <xdr:col>6</xdr:col>
                    <xdr:colOff>19050</xdr:colOff>
                    <xdr:row>21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Drop Down 9">
              <controlPr defaultSize="0" autoLine="0" autoPict="0">
                <anchor moveWithCells="1">
                  <from>
                    <xdr:col>8</xdr:col>
                    <xdr:colOff>19050</xdr:colOff>
                    <xdr:row>16</xdr:row>
                    <xdr:rowOff>19050</xdr:rowOff>
                  </from>
                  <to>
                    <xdr:col>10</xdr:col>
                    <xdr:colOff>19050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Drop Down 10">
              <controlPr defaultSize="0" autoLine="0" autoPict="0">
                <anchor moveWithCells="1">
                  <from>
                    <xdr:col>8</xdr:col>
                    <xdr:colOff>19050</xdr:colOff>
                    <xdr:row>17</xdr:row>
                    <xdr:rowOff>9525</xdr:rowOff>
                  </from>
                  <to>
                    <xdr:col>10</xdr:col>
                    <xdr:colOff>19050</xdr:colOff>
                    <xdr:row>17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Drop Down 11">
              <controlPr defaultSize="0" autoLine="0" autoPict="0">
                <anchor moveWithCells="1">
                  <from>
                    <xdr:col>8</xdr:col>
                    <xdr:colOff>19050</xdr:colOff>
                    <xdr:row>18</xdr:row>
                    <xdr:rowOff>0</xdr:rowOff>
                  </from>
                  <to>
                    <xdr:col>10</xdr:col>
                    <xdr:colOff>19050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Drop Down 12">
              <controlPr defaultSize="0" autoLine="0" autoPict="0">
                <anchor moveWithCells="1">
                  <from>
                    <xdr:col>8</xdr:col>
                    <xdr:colOff>19050</xdr:colOff>
                    <xdr:row>19</xdr:row>
                    <xdr:rowOff>0</xdr:rowOff>
                  </from>
                  <to>
                    <xdr:col>10</xdr:col>
                    <xdr:colOff>19050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Drop Down 13">
              <controlPr defaultSize="0" autoLine="0" autoPict="0">
                <anchor moveWithCells="1">
                  <from>
                    <xdr:col>8</xdr:col>
                    <xdr:colOff>19050</xdr:colOff>
                    <xdr:row>20</xdr:row>
                    <xdr:rowOff>9525</xdr:rowOff>
                  </from>
                  <to>
                    <xdr:col>10</xdr:col>
                    <xdr:colOff>19050</xdr:colOff>
                    <xdr:row>20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Drop Down 14">
              <controlPr defaultSize="0" autoLine="0" autoPict="0">
                <anchor moveWithCells="1">
                  <from>
                    <xdr:col>8</xdr:col>
                    <xdr:colOff>19050</xdr:colOff>
                    <xdr:row>21</xdr:row>
                    <xdr:rowOff>9525</xdr:rowOff>
                  </from>
                  <to>
                    <xdr:col>10</xdr:col>
                    <xdr:colOff>19050</xdr:colOff>
                    <xdr:row>21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6" name="Drop Down 16">
              <controlPr defaultSize="0" autoLine="0" autoPict="0">
                <anchor moveWithCells="1">
                  <from>
                    <xdr:col>8</xdr:col>
                    <xdr:colOff>19050</xdr:colOff>
                    <xdr:row>38</xdr:row>
                    <xdr:rowOff>19050</xdr:rowOff>
                  </from>
                  <to>
                    <xdr:col>10</xdr:col>
                    <xdr:colOff>19050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7" name="Drop Down 17">
              <controlPr defaultSize="0" autoLine="0" autoPict="0">
                <anchor moveWithCells="1">
                  <from>
                    <xdr:col>8</xdr:col>
                    <xdr:colOff>19050</xdr:colOff>
                    <xdr:row>39</xdr:row>
                    <xdr:rowOff>28575</xdr:rowOff>
                  </from>
                  <to>
                    <xdr:col>10</xdr:col>
                    <xdr:colOff>19050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8" name="Drop Down 18">
              <controlPr defaultSize="0" autoLine="0" autoPict="0">
                <anchor moveWithCells="1">
                  <from>
                    <xdr:col>8</xdr:col>
                    <xdr:colOff>19050</xdr:colOff>
                    <xdr:row>40</xdr:row>
                    <xdr:rowOff>19050</xdr:rowOff>
                  </from>
                  <to>
                    <xdr:col>10</xdr:col>
                    <xdr:colOff>19050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9" name="Drop Down 19">
              <controlPr defaultSize="0" autoLine="0" autoPict="0">
                <anchor moveWithCells="1">
                  <from>
                    <xdr:col>8</xdr:col>
                    <xdr:colOff>19050</xdr:colOff>
                    <xdr:row>41</xdr:row>
                    <xdr:rowOff>28575</xdr:rowOff>
                  </from>
                  <to>
                    <xdr:col>10</xdr:col>
                    <xdr:colOff>19050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0" name="Drop Down 20">
              <controlPr defaultSize="0" autoLine="0" autoPict="0">
                <anchor moveWithCells="1">
                  <from>
                    <xdr:col>8</xdr:col>
                    <xdr:colOff>19050</xdr:colOff>
                    <xdr:row>42</xdr:row>
                    <xdr:rowOff>28575</xdr:rowOff>
                  </from>
                  <to>
                    <xdr:col>10</xdr:col>
                    <xdr:colOff>19050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" name="Drop Down 21">
              <controlPr defaultSize="0" autoLine="0" autoPict="0">
                <anchor moveWithCells="1">
                  <from>
                    <xdr:col>8</xdr:col>
                    <xdr:colOff>19050</xdr:colOff>
                    <xdr:row>43</xdr:row>
                    <xdr:rowOff>28575</xdr:rowOff>
                  </from>
                  <to>
                    <xdr:col>10</xdr:col>
                    <xdr:colOff>19050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2" name="Drop Down 23">
              <controlPr defaultSize="0" autoLine="0" autoPict="0">
                <anchor moveWithCells="1">
                  <from>
                    <xdr:col>8</xdr:col>
                    <xdr:colOff>9525</xdr:colOff>
                    <xdr:row>44</xdr:row>
                    <xdr:rowOff>19050</xdr:rowOff>
                  </from>
                  <to>
                    <xdr:col>10</xdr:col>
                    <xdr:colOff>9525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3" name="Drop Down 24">
              <controlPr defaultSize="0" autoLine="0" autoPict="0">
                <anchor moveWithCells="1">
                  <from>
                    <xdr:col>4</xdr:col>
                    <xdr:colOff>9525</xdr:colOff>
                    <xdr:row>38</xdr:row>
                    <xdr:rowOff>19050</xdr:rowOff>
                  </from>
                  <to>
                    <xdr:col>6</xdr:col>
                    <xdr:colOff>19050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4" name="Drop Down 25">
              <controlPr defaultSize="0" autoLine="0" autoPict="0">
                <anchor moveWithCells="1">
                  <from>
                    <xdr:col>4</xdr:col>
                    <xdr:colOff>9525</xdr:colOff>
                    <xdr:row>39</xdr:row>
                    <xdr:rowOff>19050</xdr:rowOff>
                  </from>
                  <to>
                    <xdr:col>6</xdr:col>
                    <xdr:colOff>19050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5" name="Drop Down 26">
              <controlPr defaultSize="0" autoLine="0" autoPict="0">
                <anchor moveWithCells="1">
                  <from>
                    <xdr:col>4</xdr:col>
                    <xdr:colOff>9525</xdr:colOff>
                    <xdr:row>40</xdr:row>
                    <xdr:rowOff>19050</xdr:rowOff>
                  </from>
                  <to>
                    <xdr:col>6</xdr:col>
                    <xdr:colOff>19050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6" name="Drop Down 27">
              <controlPr defaultSize="0" autoLine="0" autoPict="0">
                <anchor moveWithCells="1">
                  <from>
                    <xdr:col>4</xdr:col>
                    <xdr:colOff>9525</xdr:colOff>
                    <xdr:row>41</xdr:row>
                    <xdr:rowOff>28575</xdr:rowOff>
                  </from>
                  <to>
                    <xdr:col>6</xdr:col>
                    <xdr:colOff>19050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7" name="Drop Down 28">
              <controlPr defaultSize="0" autoLine="0" autoPict="0">
                <anchor moveWithCells="1">
                  <from>
                    <xdr:col>4</xdr:col>
                    <xdr:colOff>9525</xdr:colOff>
                    <xdr:row>42</xdr:row>
                    <xdr:rowOff>28575</xdr:rowOff>
                  </from>
                  <to>
                    <xdr:col>6</xdr:col>
                    <xdr:colOff>19050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8" name="Drop Down 29">
              <controlPr defaultSize="0" autoLine="0" autoPict="0">
                <anchor moveWithCells="1">
                  <from>
                    <xdr:col>4</xdr:col>
                    <xdr:colOff>9525</xdr:colOff>
                    <xdr:row>43</xdr:row>
                    <xdr:rowOff>19050</xdr:rowOff>
                  </from>
                  <to>
                    <xdr:col>6</xdr:col>
                    <xdr:colOff>19050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9" name="Drop Down 30">
              <controlPr defaultSize="0" autoLine="0" autoPict="0">
                <anchor moveWithCells="1">
                  <from>
                    <xdr:col>4</xdr:col>
                    <xdr:colOff>9525</xdr:colOff>
                    <xdr:row>44</xdr:row>
                    <xdr:rowOff>9525</xdr:rowOff>
                  </from>
                  <to>
                    <xdr:col>6</xdr:col>
                    <xdr:colOff>19050</xdr:colOff>
                    <xdr:row>44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0" name="Drop Down 31">
              <controlPr defaultSize="0" autoLine="0" autoPict="0">
                <anchor moveWithCells="1">
                  <from>
                    <xdr:col>4</xdr:col>
                    <xdr:colOff>9525</xdr:colOff>
                    <xdr:row>45</xdr:row>
                    <xdr:rowOff>0</xdr:rowOff>
                  </from>
                  <to>
                    <xdr:col>6</xdr:col>
                    <xdr:colOff>19050</xdr:colOff>
                    <xdr:row>45</xdr:row>
                    <xdr:rowOff>209550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sieves</vt:lpstr>
      <vt:lpstr>sieve analysis</vt:lpstr>
      <vt:lpstr>'sieve analysis'!Print_Area</vt:lpstr>
      <vt:lpstr>Units</vt:lpstr>
    </vt:vector>
  </TitlesOfParts>
  <Company>mn/dot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Evan1Deb</dc:creator>
  <cp:lastModifiedBy>Terry Beaudry</cp:lastModifiedBy>
  <cp:lastPrinted>2012-02-07T14:56:47Z</cp:lastPrinted>
  <dcterms:created xsi:type="dcterms:W3CDTF">2002-05-13T21:16:53Z</dcterms:created>
  <dcterms:modified xsi:type="dcterms:W3CDTF">2020-06-12T23:45:14Z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