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GRADING &amp; BASE\Forms\new current Forms\"/>
    </mc:Choice>
  </mc:AlternateContent>
  <bookViews>
    <workbookView xWindow="0" yWindow="0" windowWidth="21570" windowHeight="6360" tabRatio="856" firstSheet="13" activeTab="17"/>
  </bookViews>
  <sheets>
    <sheet name="Class 1 Table 3138-3" sheetId="9" r:id="rId1"/>
    <sheet name="Class 1 Table 3138-4, 1.5%+ Bit" sheetId="10" r:id="rId2"/>
    <sheet name="Class 1 Table 3138-4, &lt;1.5% bit" sheetId="12" r:id="rId3"/>
    <sheet name="Class 1 Table 3138-5" sheetId="11" r:id="rId4"/>
    <sheet name="Class 2 Table 3138-3" sheetId="13" r:id="rId5"/>
    <sheet name="Class 3 Table 3138-3" sheetId="17" r:id="rId6"/>
    <sheet name="Class 3 Table 3138-4" sheetId="18" r:id="rId7"/>
    <sheet name="Class 3 or 4 Table 3138-5" sheetId="19" r:id="rId8"/>
    <sheet name="Class 4 Table 3138-3" sheetId="20" r:id="rId9"/>
    <sheet name="Class 4 Table 3138-4" sheetId="21" r:id="rId10"/>
    <sheet name="Class 5 Table 3138-3" sheetId="1" r:id="rId11"/>
    <sheet name="Class 5 Table 3138-4" sheetId="4" r:id="rId12"/>
    <sheet name="Class 5 Table 3138-5" sheetId="5" r:id="rId13"/>
    <sheet name="Class 5 Q Table 3138-3 or 4" sheetId="14" r:id="rId14"/>
    <sheet name="Class 5Q Table 3138-5" sheetId="16" r:id="rId15"/>
    <sheet name="Class 6 Table 3138-3" sheetId="6" r:id="rId16"/>
    <sheet name="Class 6 Table 3138-4" sheetId="7" r:id="rId17"/>
    <sheet name="Class 6 Table 3138-5" sheetId="8" r:id="rId18"/>
  </sheets>
  <definedNames>
    <definedName name="_xlnm.Print_Area" localSheetId="0">'Class 1 Table 3138-3'!$A$1:$P$38</definedName>
    <definedName name="_xlnm.Print_Area" localSheetId="2">'Class 1 Table 3138-4, &lt;1.5% bit'!$A$1:$P$38</definedName>
    <definedName name="_xlnm.Print_Area" localSheetId="1">'Class 1 Table 3138-4, 1.5%+ Bit'!$A$1:$P$38</definedName>
    <definedName name="_xlnm.Print_Area" localSheetId="3">'Class 1 Table 3138-5'!$A$1:$P$38</definedName>
    <definedName name="_xlnm.Print_Area" localSheetId="4">'Class 2 Table 3138-3'!$A$1:$P$38</definedName>
    <definedName name="_xlnm.Print_Area" localSheetId="7">'Class 3 or 4 Table 3138-5'!$A$1:$P$38</definedName>
    <definedName name="_xlnm.Print_Area" localSheetId="5">'Class 3 Table 3138-3'!$A$1:$P$38</definedName>
    <definedName name="_xlnm.Print_Area" localSheetId="6">'Class 3 Table 3138-4'!$A$1:$P$38</definedName>
    <definedName name="_xlnm.Print_Area" localSheetId="8">'Class 4 Table 3138-3'!$A$1:$P$38</definedName>
    <definedName name="_xlnm.Print_Area" localSheetId="9">'Class 4 Table 3138-4'!$A$1:$P$38</definedName>
    <definedName name="_xlnm.Print_Area" localSheetId="13">'Class 5 Q Table 3138-3 or 4'!$A$1:$P$38</definedName>
    <definedName name="_xlnm.Print_Area" localSheetId="10">'Class 5 Table 3138-3'!$A$1:$O$38</definedName>
    <definedName name="_xlnm.Print_Area" localSheetId="11">'Class 5 Table 3138-4'!$A$1:$P$38</definedName>
    <definedName name="_xlnm.Print_Area" localSheetId="12">'Class 5 Table 3138-5'!$A$1:$P$38</definedName>
    <definedName name="_xlnm.Print_Area" localSheetId="14">'Class 5Q Table 3138-5'!$A$1:$P$38</definedName>
    <definedName name="_xlnm.Print_Area" localSheetId="15">'Class 6 Table 3138-3'!$A$1:$P$38</definedName>
    <definedName name="_xlnm.Print_Area" localSheetId="16">'Class 6 Table 3138-4'!$A$1:$P$38</definedName>
    <definedName name="_xlnm.Print_Area" localSheetId="17">'Class 6 Table 3138-5'!$A$1:$P$38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3" i="17" l="1"/>
  <c r="K33" i="18"/>
  <c r="K33" i="19"/>
  <c r="K33" i="20"/>
  <c r="K33" i="21"/>
  <c r="K33" i="1"/>
  <c r="K33" i="4"/>
  <c r="K33" i="5"/>
  <c r="K33" i="14"/>
  <c r="K33" i="16"/>
  <c r="K33" i="6"/>
  <c r="K33" i="7"/>
  <c r="K33" i="8"/>
  <c r="R31" i="8"/>
  <c r="G31" i="8" s="1"/>
  <c r="J31" i="8" s="1"/>
  <c r="J27" i="6"/>
  <c r="J25" i="6"/>
  <c r="J27" i="16"/>
  <c r="J26" i="16"/>
  <c r="J24" i="16"/>
  <c r="J27" i="14"/>
  <c r="J26" i="14"/>
  <c r="J24" i="14"/>
  <c r="J27" i="5"/>
  <c r="J24" i="5"/>
  <c r="J27" i="4"/>
  <c r="J25" i="4"/>
  <c r="J24" i="19"/>
  <c r="J24" i="20"/>
  <c r="J24" i="21"/>
  <c r="J25" i="1"/>
  <c r="J27" i="1"/>
  <c r="J24" i="18"/>
  <c r="J24" i="17"/>
  <c r="T32" i="8"/>
  <c r="S32" i="8"/>
  <c r="R32" i="8"/>
  <c r="T31" i="8"/>
  <c r="S31" i="8"/>
  <c r="T30" i="8"/>
  <c r="S30" i="8"/>
  <c r="R30" i="8"/>
  <c r="G30" i="8" s="1"/>
  <c r="J30" i="8" s="1"/>
  <c r="T29" i="8"/>
  <c r="S29" i="8"/>
  <c r="R29" i="8"/>
  <c r="G29" i="8" s="1"/>
  <c r="J29" i="8" s="1"/>
  <c r="T28" i="8"/>
  <c r="S28" i="8"/>
  <c r="R28" i="8"/>
  <c r="G28" i="8" s="1"/>
  <c r="J28" i="8" s="1"/>
  <c r="T27" i="8"/>
  <c r="S27" i="8"/>
  <c r="R27" i="8"/>
  <c r="G27" i="8" s="1"/>
  <c r="J27" i="8" s="1"/>
  <c r="T26" i="8"/>
  <c r="S26" i="8"/>
  <c r="R26" i="8"/>
  <c r="G26" i="8" s="1"/>
  <c r="T25" i="8"/>
  <c r="S25" i="8"/>
  <c r="R25" i="8"/>
  <c r="G25" i="8" s="1"/>
  <c r="T24" i="8"/>
  <c r="S24" i="8"/>
  <c r="R24" i="8"/>
  <c r="G24" i="8" s="1"/>
  <c r="J24" i="8" s="1"/>
  <c r="T32" i="7"/>
  <c r="S32" i="7"/>
  <c r="R32" i="7"/>
  <c r="G32" i="7" s="1"/>
  <c r="J32" i="7" s="1"/>
  <c r="T31" i="7"/>
  <c r="S31" i="7"/>
  <c r="R31" i="7"/>
  <c r="G31" i="7" s="1"/>
  <c r="J31" i="7"/>
  <c r="T30" i="7"/>
  <c r="S30" i="7"/>
  <c r="R30" i="7"/>
  <c r="G30" i="7" s="1"/>
  <c r="J30" i="7"/>
  <c r="T29" i="7"/>
  <c r="S29" i="7"/>
  <c r="R29" i="7"/>
  <c r="G29" i="7" s="1"/>
  <c r="J29" i="7" s="1"/>
  <c r="T28" i="7"/>
  <c r="S28" i="7"/>
  <c r="R28" i="7"/>
  <c r="G28" i="7" s="1"/>
  <c r="J28" i="7" s="1"/>
  <c r="T27" i="7"/>
  <c r="S27" i="7"/>
  <c r="R27" i="7"/>
  <c r="G27" i="7" s="1"/>
  <c r="J27" i="7" s="1"/>
  <c r="T26" i="7"/>
  <c r="S26" i="7"/>
  <c r="R26" i="7"/>
  <c r="G26" i="7" s="1"/>
  <c r="T25" i="7"/>
  <c r="S25" i="7"/>
  <c r="R25" i="7"/>
  <c r="G25" i="7" s="1"/>
  <c r="J25" i="7" s="1"/>
  <c r="T24" i="7"/>
  <c r="S24" i="7"/>
  <c r="R24" i="7"/>
  <c r="G24" i="7" s="1"/>
  <c r="T32" i="6"/>
  <c r="S32" i="6"/>
  <c r="R32" i="6"/>
  <c r="T31" i="6"/>
  <c r="S31" i="6"/>
  <c r="R31" i="6"/>
  <c r="G31" i="6" s="1"/>
  <c r="J31" i="6"/>
  <c r="T30" i="6"/>
  <c r="S30" i="6"/>
  <c r="R30" i="6"/>
  <c r="G30" i="6" s="1"/>
  <c r="J30" i="6"/>
  <c r="T29" i="6"/>
  <c r="S29" i="6"/>
  <c r="R29" i="6"/>
  <c r="G29" i="6" s="1"/>
  <c r="J29" i="6"/>
  <c r="T28" i="6"/>
  <c r="S28" i="6"/>
  <c r="R28" i="6"/>
  <c r="G28" i="6" s="1"/>
  <c r="J28" i="6"/>
  <c r="T27" i="6"/>
  <c r="S27" i="6"/>
  <c r="R27" i="6"/>
  <c r="G27" i="6" s="1"/>
  <c r="T26" i="6"/>
  <c r="S26" i="6"/>
  <c r="R26" i="6"/>
  <c r="G26" i="6" s="1"/>
  <c r="T25" i="6"/>
  <c r="S25" i="6"/>
  <c r="R25" i="6"/>
  <c r="G25" i="6" s="1"/>
  <c r="T24" i="6"/>
  <c r="S24" i="6"/>
  <c r="R24" i="6"/>
  <c r="G24" i="6" s="1"/>
  <c r="T32" i="16"/>
  <c r="S32" i="16"/>
  <c r="R32" i="16"/>
  <c r="T31" i="16"/>
  <c r="S31" i="16"/>
  <c r="R31" i="16"/>
  <c r="G31" i="16" s="1"/>
  <c r="J31" i="16"/>
  <c r="T30" i="16"/>
  <c r="S30" i="16"/>
  <c r="R30" i="16"/>
  <c r="G30" i="16" s="1"/>
  <c r="J30" i="16"/>
  <c r="T29" i="16"/>
  <c r="S29" i="16"/>
  <c r="R29" i="16"/>
  <c r="G29" i="16" s="1"/>
  <c r="J29" i="16"/>
  <c r="T28" i="16"/>
  <c r="S28" i="16"/>
  <c r="R28" i="16"/>
  <c r="G28" i="16" s="1"/>
  <c r="J28" i="16"/>
  <c r="T27" i="16"/>
  <c r="S27" i="16"/>
  <c r="R27" i="16"/>
  <c r="G27" i="16" s="1"/>
  <c r="T26" i="16"/>
  <c r="S26" i="16"/>
  <c r="R26" i="16"/>
  <c r="G26" i="16" s="1"/>
  <c r="T25" i="16"/>
  <c r="S25" i="16"/>
  <c r="R25" i="16"/>
  <c r="G25" i="16" s="1"/>
  <c r="T24" i="16"/>
  <c r="S24" i="16"/>
  <c r="R24" i="16"/>
  <c r="G24" i="16" s="1"/>
  <c r="T32" i="14"/>
  <c r="S32" i="14"/>
  <c r="R32" i="14"/>
  <c r="G32" i="14" s="1"/>
  <c r="J32" i="14" s="1"/>
  <c r="T31" i="14"/>
  <c r="S31" i="14"/>
  <c r="R31" i="14"/>
  <c r="G31" i="14" s="1"/>
  <c r="J31" i="14"/>
  <c r="T30" i="14"/>
  <c r="S30" i="14"/>
  <c r="R30" i="14"/>
  <c r="G30" i="14" s="1"/>
  <c r="J30" i="14"/>
  <c r="T29" i="14"/>
  <c r="S29" i="14"/>
  <c r="R29" i="14"/>
  <c r="G29" i="14" s="1"/>
  <c r="J29" i="14"/>
  <c r="T28" i="14"/>
  <c r="S28" i="14"/>
  <c r="R28" i="14"/>
  <c r="G28" i="14" s="1"/>
  <c r="J28" i="14"/>
  <c r="T27" i="14"/>
  <c r="S27" i="14"/>
  <c r="R27" i="14"/>
  <c r="G27" i="14" s="1"/>
  <c r="T26" i="14"/>
  <c r="S26" i="14"/>
  <c r="R26" i="14"/>
  <c r="G26" i="14" s="1"/>
  <c r="T25" i="14"/>
  <c r="S25" i="14"/>
  <c r="R25" i="14"/>
  <c r="G25" i="14" s="1"/>
  <c r="T24" i="14"/>
  <c r="S24" i="14"/>
  <c r="R24" i="14"/>
  <c r="G24" i="14" s="1"/>
  <c r="T32" i="5"/>
  <c r="S32" i="5"/>
  <c r="R32" i="5"/>
  <c r="G32" i="5" s="1"/>
  <c r="J32" i="5"/>
  <c r="T31" i="5"/>
  <c r="S31" i="5"/>
  <c r="R31" i="5"/>
  <c r="G31" i="5" s="1"/>
  <c r="J31" i="5"/>
  <c r="T30" i="5"/>
  <c r="S30" i="5"/>
  <c r="R30" i="5"/>
  <c r="G30" i="5" s="1"/>
  <c r="J30" i="5"/>
  <c r="T29" i="5"/>
  <c r="S29" i="5"/>
  <c r="R29" i="5"/>
  <c r="G29" i="5" s="1"/>
  <c r="J29" i="5"/>
  <c r="T28" i="5"/>
  <c r="S28" i="5"/>
  <c r="R28" i="5"/>
  <c r="G28" i="5" s="1"/>
  <c r="J28" i="5"/>
  <c r="T27" i="5"/>
  <c r="S27" i="5"/>
  <c r="R27" i="5"/>
  <c r="G27" i="5" s="1"/>
  <c r="T26" i="5"/>
  <c r="S26" i="5"/>
  <c r="R26" i="5"/>
  <c r="G26" i="5" s="1"/>
  <c r="T25" i="5"/>
  <c r="S25" i="5"/>
  <c r="R25" i="5"/>
  <c r="G25" i="5" s="1"/>
  <c r="T24" i="5"/>
  <c r="S24" i="5"/>
  <c r="R24" i="5"/>
  <c r="G24" i="5" s="1"/>
  <c r="T32" i="4"/>
  <c r="S32" i="4"/>
  <c r="R32" i="4"/>
  <c r="G32" i="4" s="1"/>
  <c r="J32" i="4" s="1"/>
  <c r="T31" i="4"/>
  <c r="S31" i="4"/>
  <c r="R31" i="4"/>
  <c r="G31" i="4" s="1"/>
  <c r="J31" i="4"/>
  <c r="T30" i="4"/>
  <c r="S30" i="4"/>
  <c r="R30" i="4"/>
  <c r="G30" i="4" s="1"/>
  <c r="J30" i="4"/>
  <c r="T29" i="4"/>
  <c r="S29" i="4"/>
  <c r="R29" i="4"/>
  <c r="G29" i="4" s="1"/>
  <c r="J29" i="4"/>
  <c r="T28" i="4"/>
  <c r="S28" i="4"/>
  <c r="R28" i="4"/>
  <c r="G28" i="4" s="1"/>
  <c r="J28" i="4"/>
  <c r="T27" i="4"/>
  <c r="S27" i="4"/>
  <c r="R27" i="4"/>
  <c r="G27" i="4" s="1"/>
  <c r="T26" i="4"/>
  <c r="S26" i="4"/>
  <c r="R26" i="4"/>
  <c r="G26" i="4" s="1"/>
  <c r="T25" i="4"/>
  <c r="S25" i="4"/>
  <c r="R25" i="4"/>
  <c r="G25" i="4" s="1"/>
  <c r="T24" i="4"/>
  <c r="S24" i="4"/>
  <c r="R24" i="4"/>
  <c r="G24" i="4" s="1"/>
  <c r="T32" i="1"/>
  <c r="S32" i="1"/>
  <c r="R32" i="1"/>
  <c r="G32" i="1" s="1"/>
  <c r="J32" i="1" s="1"/>
  <c r="T31" i="1"/>
  <c r="S31" i="1"/>
  <c r="R31" i="1"/>
  <c r="G31" i="1" s="1"/>
  <c r="J31" i="1"/>
  <c r="T30" i="1"/>
  <c r="S30" i="1"/>
  <c r="R30" i="1"/>
  <c r="G30" i="1" s="1"/>
  <c r="J30" i="1"/>
  <c r="T29" i="1"/>
  <c r="S29" i="1"/>
  <c r="R29" i="1"/>
  <c r="G29" i="1" s="1"/>
  <c r="J29" i="1"/>
  <c r="T28" i="1"/>
  <c r="S28" i="1"/>
  <c r="R28" i="1"/>
  <c r="G28" i="1" s="1"/>
  <c r="J28" i="1"/>
  <c r="T27" i="1"/>
  <c r="S27" i="1"/>
  <c r="R27" i="1"/>
  <c r="G27" i="1" s="1"/>
  <c r="T26" i="1"/>
  <c r="S26" i="1"/>
  <c r="R26" i="1"/>
  <c r="G26" i="1" s="1"/>
  <c r="T25" i="1"/>
  <c r="S25" i="1"/>
  <c r="R25" i="1"/>
  <c r="G25" i="1" s="1"/>
  <c r="T24" i="1"/>
  <c r="S24" i="1"/>
  <c r="R24" i="1"/>
  <c r="G24" i="1" s="1"/>
  <c r="T32" i="21"/>
  <c r="S32" i="21"/>
  <c r="R32" i="21"/>
  <c r="G32" i="21" s="1"/>
  <c r="J32" i="21" s="1"/>
  <c r="T31" i="21"/>
  <c r="S31" i="21"/>
  <c r="R31" i="21"/>
  <c r="J31" i="21"/>
  <c r="G31" i="21"/>
  <c r="T30" i="21"/>
  <c r="S30" i="21"/>
  <c r="R30" i="21"/>
  <c r="G30" i="21" s="1"/>
  <c r="J30" i="21"/>
  <c r="T29" i="21"/>
  <c r="S29" i="21"/>
  <c r="R29" i="21"/>
  <c r="G29" i="21" s="1"/>
  <c r="J29" i="21"/>
  <c r="T28" i="21"/>
  <c r="S28" i="21"/>
  <c r="R28" i="21"/>
  <c r="G28" i="21" s="1"/>
  <c r="T27" i="21"/>
  <c r="S27" i="21"/>
  <c r="R27" i="21"/>
  <c r="G27" i="21"/>
  <c r="T26" i="21"/>
  <c r="S26" i="21"/>
  <c r="R26" i="21"/>
  <c r="G26" i="21" s="1"/>
  <c r="T25" i="21"/>
  <c r="S25" i="21"/>
  <c r="R25" i="21"/>
  <c r="G25" i="21"/>
  <c r="T24" i="21"/>
  <c r="S24" i="21"/>
  <c r="R24" i="21"/>
  <c r="G24" i="21"/>
  <c r="T32" i="20"/>
  <c r="S32" i="20"/>
  <c r="R32" i="20"/>
  <c r="G32" i="20" s="1"/>
  <c r="J32" i="20" s="1"/>
  <c r="T31" i="20"/>
  <c r="S31" i="20"/>
  <c r="R31" i="20"/>
  <c r="G31" i="20" s="1"/>
  <c r="J31" i="20"/>
  <c r="T30" i="20"/>
  <c r="S30" i="20"/>
  <c r="R30" i="20"/>
  <c r="G30" i="20" s="1"/>
  <c r="J30" i="20"/>
  <c r="T29" i="20"/>
  <c r="S29" i="20"/>
  <c r="R29" i="20"/>
  <c r="G29" i="20" s="1"/>
  <c r="J29" i="20"/>
  <c r="T28" i="20"/>
  <c r="S28" i="20"/>
  <c r="R28" i="20"/>
  <c r="G28" i="20" s="1"/>
  <c r="T27" i="20"/>
  <c r="S27" i="20"/>
  <c r="R27" i="20"/>
  <c r="G27" i="20" s="1"/>
  <c r="T26" i="20"/>
  <c r="S26" i="20"/>
  <c r="R26" i="20"/>
  <c r="G26" i="20" s="1"/>
  <c r="T25" i="20"/>
  <c r="S25" i="20"/>
  <c r="R25" i="20"/>
  <c r="G25" i="20" s="1"/>
  <c r="T24" i="20"/>
  <c r="S24" i="20"/>
  <c r="R24" i="20"/>
  <c r="G24" i="20" s="1"/>
  <c r="T32" i="19"/>
  <c r="S32" i="19"/>
  <c r="R32" i="19"/>
  <c r="T31" i="19"/>
  <c r="S31" i="19"/>
  <c r="R31" i="19"/>
  <c r="G31" i="19" s="1"/>
  <c r="J31" i="19"/>
  <c r="T30" i="19"/>
  <c r="S30" i="19"/>
  <c r="R30" i="19"/>
  <c r="G30" i="19" s="1"/>
  <c r="J30" i="19"/>
  <c r="T29" i="19"/>
  <c r="S29" i="19"/>
  <c r="R29" i="19"/>
  <c r="G29" i="19" s="1"/>
  <c r="J29" i="19"/>
  <c r="T28" i="19"/>
  <c r="S28" i="19"/>
  <c r="R28" i="19"/>
  <c r="G28" i="19" s="1"/>
  <c r="T27" i="19"/>
  <c r="S27" i="19"/>
  <c r="R27" i="19"/>
  <c r="G27" i="19" s="1"/>
  <c r="T26" i="19"/>
  <c r="S26" i="19"/>
  <c r="R26" i="19"/>
  <c r="G26" i="19" s="1"/>
  <c r="T25" i="19"/>
  <c r="S25" i="19"/>
  <c r="R25" i="19"/>
  <c r="G25" i="19" s="1"/>
  <c r="T24" i="19"/>
  <c r="S24" i="19"/>
  <c r="R24" i="19"/>
  <c r="G24" i="19" s="1"/>
  <c r="T32" i="18"/>
  <c r="S32" i="18"/>
  <c r="R32" i="18"/>
  <c r="G32" i="18" s="1"/>
  <c r="J32" i="18" s="1"/>
  <c r="T31" i="18"/>
  <c r="S31" i="18"/>
  <c r="R31" i="18"/>
  <c r="G31" i="18" s="1"/>
  <c r="J31" i="18"/>
  <c r="T30" i="18"/>
  <c r="S30" i="18"/>
  <c r="R30" i="18"/>
  <c r="G30" i="18" s="1"/>
  <c r="J30" i="18"/>
  <c r="T29" i="18"/>
  <c r="S29" i="18"/>
  <c r="R29" i="18"/>
  <c r="G29" i="18" s="1"/>
  <c r="J29" i="18"/>
  <c r="T28" i="18"/>
  <c r="S28" i="18"/>
  <c r="R28" i="18"/>
  <c r="G28" i="18"/>
  <c r="T27" i="18"/>
  <c r="S27" i="18"/>
  <c r="R27" i="18"/>
  <c r="G27" i="18" s="1"/>
  <c r="T26" i="18"/>
  <c r="S26" i="18"/>
  <c r="R26" i="18"/>
  <c r="G26" i="18" s="1"/>
  <c r="T25" i="18"/>
  <c r="S25" i="18"/>
  <c r="R25" i="18"/>
  <c r="G25" i="18" s="1"/>
  <c r="T24" i="18"/>
  <c r="S24" i="18"/>
  <c r="R24" i="18"/>
  <c r="G24" i="18" s="1"/>
  <c r="T32" i="17"/>
  <c r="S32" i="17"/>
  <c r="R32" i="17"/>
  <c r="G32" i="17" s="1"/>
  <c r="J32" i="17" s="1"/>
  <c r="T31" i="17"/>
  <c r="S31" i="17"/>
  <c r="R31" i="17"/>
  <c r="G31" i="17" s="1"/>
  <c r="J31" i="17"/>
  <c r="T30" i="17"/>
  <c r="S30" i="17"/>
  <c r="R30" i="17"/>
  <c r="G30" i="17" s="1"/>
  <c r="J30" i="17"/>
  <c r="T29" i="17"/>
  <c r="S29" i="17"/>
  <c r="R29" i="17"/>
  <c r="G29" i="17" s="1"/>
  <c r="J29" i="17"/>
  <c r="T28" i="17"/>
  <c r="S28" i="17"/>
  <c r="R28" i="17"/>
  <c r="G28" i="17"/>
  <c r="T27" i="17"/>
  <c r="S27" i="17"/>
  <c r="R27" i="17"/>
  <c r="G27" i="17" s="1"/>
  <c r="T26" i="17"/>
  <c r="S26" i="17"/>
  <c r="R26" i="17"/>
  <c r="G26" i="17" s="1"/>
  <c r="T25" i="17"/>
  <c r="S25" i="17"/>
  <c r="R25" i="17"/>
  <c r="G25" i="17" s="1"/>
  <c r="T24" i="17"/>
  <c r="S24" i="17"/>
  <c r="R24" i="17"/>
  <c r="G24" i="17" s="1"/>
  <c r="K33" i="13"/>
  <c r="T32" i="13"/>
  <c r="S32" i="13"/>
  <c r="R32" i="13"/>
  <c r="G32" i="13" s="1"/>
  <c r="J32" i="13" s="1"/>
  <c r="T31" i="13"/>
  <c r="S31" i="13"/>
  <c r="R31" i="13"/>
  <c r="J31" i="13"/>
  <c r="G31" i="13"/>
  <c r="T30" i="13"/>
  <c r="S30" i="13"/>
  <c r="R30" i="13"/>
  <c r="G30" i="13" s="1"/>
  <c r="J30" i="13"/>
  <c r="T29" i="13"/>
  <c r="S29" i="13"/>
  <c r="R29" i="13"/>
  <c r="G29" i="13" s="1"/>
  <c r="J29" i="13"/>
  <c r="T28" i="13"/>
  <c r="S28" i="13"/>
  <c r="R28" i="13"/>
  <c r="G28" i="13" s="1"/>
  <c r="J28" i="13"/>
  <c r="T27" i="13"/>
  <c r="S27" i="13"/>
  <c r="R27" i="13"/>
  <c r="G27" i="13" s="1"/>
  <c r="J27" i="13"/>
  <c r="T26" i="13"/>
  <c r="S26" i="13"/>
  <c r="R26" i="13"/>
  <c r="G26" i="13" s="1"/>
  <c r="T25" i="13"/>
  <c r="S25" i="13"/>
  <c r="R25" i="13"/>
  <c r="G25" i="13" s="1"/>
  <c r="T24" i="13"/>
  <c r="S24" i="13"/>
  <c r="R24" i="13"/>
  <c r="G24" i="13"/>
  <c r="K33" i="11"/>
  <c r="T32" i="11"/>
  <c r="S32" i="11"/>
  <c r="R32" i="11"/>
  <c r="T31" i="11"/>
  <c r="S31" i="11"/>
  <c r="R31" i="11"/>
  <c r="G31" i="11" s="1"/>
  <c r="J31" i="11"/>
  <c r="T30" i="11"/>
  <c r="S30" i="11"/>
  <c r="R30" i="11"/>
  <c r="G30" i="11" s="1"/>
  <c r="J30" i="11"/>
  <c r="T29" i="11"/>
  <c r="S29" i="11"/>
  <c r="R29" i="11"/>
  <c r="G29" i="11" s="1"/>
  <c r="J29" i="11"/>
  <c r="T28" i="11"/>
  <c r="S28" i="11"/>
  <c r="R28" i="11"/>
  <c r="G28" i="11" s="1"/>
  <c r="J28" i="11"/>
  <c r="T27" i="11"/>
  <c r="S27" i="11"/>
  <c r="R27" i="11"/>
  <c r="G27" i="11" s="1"/>
  <c r="J27" i="11"/>
  <c r="T26" i="11"/>
  <c r="S26" i="11"/>
  <c r="R26" i="11"/>
  <c r="G26" i="11"/>
  <c r="T25" i="11"/>
  <c r="S25" i="11"/>
  <c r="R25" i="11"/>
  <c r="G25" i="11" s="1"/>
  <c r="T24" i="11"/>
  <c r="S24" i="11"/>
  <c r="R24" i="11"/>
  <c r="G24" i="11"/>
  <c r="K33" i="12"/>
  <c r="T32" i="12"/>
  <c r="S32" i="12"/>
  <c r="R32" i="12"/>
  <c r="T31" i="12"/>
  <c r="S31" i="12"/>
  <c r="R31" i="12"/>
  <c r="G31" i="12" s="1"/>
  <c r="J31" i="12"/>
  <c r="T30" i="12"/>
  <c r="S30" i="12"/>
  <c r="R30" i="12"/>
  <c r="G30" i="12" s="1"/>
  <c r="J30" i="12"/>
  <c r="T29" i="12"/>
  <c r="S29" i="12"/>
  <c r="R29" i="12"/>
  <c r="G29" i="12" s="1"/>
  <c r="J29" i="12"/>
  <c r="T28" i="12"/>
  <c r="S28" i="12"/>
  <c r="R28" i="12"/>
  <c r="G28" i="12" s="1"/>
  <c r="J28" i="12"/>
  <c r="T27" i="12"/>
  <c r="S27" i="12"/>
  <c r="R27" i="12"/>
  <c r="G27" i="12" s="1"/>
  <c r="J27" i="12"/>
  <c r="T26" i="12"/>
  <c r="S26" i="12"/>
  <c r="R26" i="12"/>
  <c r="G26" i="12" s="1"/>
  <c r="T25" i="12"/>
  <c r="S25" i="12"/>
  <c r="R25" i="12"/>
  <c r="G25" i="12" s="1"/>
  <c r="T24" i="12"/>
  <c r="S24" i="12"/>
  <c r="R24" i="12"/>
  <c r="G24" i="12" s="1"/>
  <c r="K33" i="10"/>
  <c r="T32" i="10"/>
  <c r="S32" i="10"/>
  <c r="R32" i="10"/>
  <c r="G32" i="10" s="1"/>
  <c r="J32" i="10" s="1"/>
  <c r="T31" i="10"/>
  <c r="S31" i="10"/>
  <c r="R31" i="10"/>
  <c r="G31" i="10" s="1"/>
  <c r="J31" i="10"/>
  <c r="T30" i="10"/>
  <c r="S30" i="10"/>
  <c r="R30" i="10"/>
  <c r="G30" i="10" s="1"/>
  <c r="J30" i="10"/>
  <c r="T29" i="10"/>
  <c r="S29" i="10"/>
  <c r="R29" i="10"/>
  <c r="G29" i="10" s="1"/>
  <c r="J29" i="10"/>
  <c r="T28" i="10"/>
  <c r="S28" i="10"/>
  <c r="R28" i="10"/>
  <c r="G28" i="10" s="1"/>
  <c r="J28" i="10"/>
  <c r="T27" i="10"/>
  <c r="S27" i="10"/>
  <c r="R27" i="10"/>
  <c r="G27" i="10" s="1"/>
  <c r="J27" i="10" s="1"/>
  <c r="T26" i="10"/>
  <c r="S26" i="10"/>
  <c r="R26" i="10"/>
  <c r="G26" i="10" s="1"/>
  <c r="T25" i="10"/>
  <c r="S25" i="10"/>
  <c r="R25" i="10"/>
  <c r="G25" i="10" s="1"/>
  <c r="T24" i="10"/>
  <c r="S24" i="10"/>
  <c r="R24" i="10"/>
  <c r="G24" i="10" s="1"/>
  <c r="K33" i="9"/>
  <c r="R30" i="9"/>
  <c r="R29" i="9"/>
  <c r="R28" i="9"/>
  <c r="R27" i="9"/>
  <c r="R26" i="9"/>
  <c r="R25" i="9"/>
  <c r="R24" i="9"/>
  <c r="G32" i="8" l="1"/>
  <c r="J32" i="8" s="1"/>
  <c r="G32" i="6"/>
  <c r="J32" i="6" s="1"/>
  <c r="G32" i="16"/>
  <c r="J32" i="16" s="1"/>
  <c r="G32" i="19"/>
  <c r="J32" i="19" s="1"/>
  <c r="G32" i="11"/>
  <c r="J32" i="11" s="1"/>
  <c r="G32" i="12"/>
  <c r="J32" i="12" s="1"/>
  <c r="J29" i="9"/>
  <c r="J30" i="9"/>
  <c r="T32" i="9"/>
  <c r="S32" i="9"/>
  <c r="R32" i="9"/>
  <c r="G32" i="9" s="1"/>
  <c r="T31" i="9"/>
  <c r="S31" i="9"/>
  <c r="R31" i="9"/>
  <c r="T30" i="9"/>
  <c r="S30" i="9"/>
  <c r="G30" i="9"/>
  <c r="T29" i="9"/>
  <c r="S29" i="9"/>
  <c r="G29" i="9"/>
  <c r="T28" i="9"/>
  <c r="S28" i="9"/>
  <c r="T27" i="9"/>
  <c r="S27" i="9"/>
  <c r="G27" i="9"/>
  <c r="J27" i="9" s="1"/>
  <c r="T26" i="9"/>
  <c r="S26" i="9"/>
  <c r="G26" i="9"/>
  <c r="T25" i="9"/>
  <c r="S25" i="9"/>
  <c r="G25" i="9"/>
  <c r="T24" i="9"/>
  <c r="G24" i="9"/>
  <c r="J31" i="9" l="1"/>
  <c r="G31" i="9"/>
  <c r="J32" i="9"/>
  <c r="G28" i="9"/>
  <c r="J28" i="9" s="1"/>
  <c r="S24" i="9" l="1"/>
</calcChain>
</file>

<file path=xl/sharedStrings.xml><?xml version="1.0" encoding="utf-8"?>
<sst xmlns="http://schemas.openxmlformats.org/spreadsheetml/2006/main" count="815" uniqueCount="84">
  <si>
    <t>Project No:</t>
  </si>
  <si>
    <t>Material Type:</t>
  </si>
  <si>
    <t>Pit # or Legal Description:</t>
  </si>
  <si>
    <t xml:space="preserve">Sample Data                          </t>
  </si>
  <si>
    <t>Lot No.</t>
  </si>
  <si>
    <t>Date Sampled</t>
  </si>
  <si>
    <t>Beginning Station</t>
  </si>
  <si>
    <t>Sample Station</t>
  </si>
  <si>
    <t>Quantity Represented</t>
  </si>
  <si>
    <t>Material To Be Used For</t>
  </si>
  <si>
    <t xml:space="preserve">Test Results                           </t>
  </si>
  <si>
    <t>Remarks</t>
  </si>
  <si>
    <t xml:space="preserve"> </t>
  </si>
  <si>
    <t>2 inch</t>
  </si>
  <si>
    <t>1½ inch</t>
  </si>
  <si>
    <t>1 inch</t>
  </si>
  <si>
    <t>3/4 inch</t>
  </si>
  <si>
    <t>3/8 inch</t>
  </si>
  <si>
    <t>#4</t>
  </si>
  <si>
    <t>#10</t>
  </si>
  <si>
    <t>#40</t>
  </si>
  <si>
    <t>#200</t>
  </si>
  <si>
    <t>Date Certification Form G&amp;B-104 Accepted</t>
  </si>
  <si>
    <t>Certification No:</t>
  </si>
  <si>
    <t>Tester Name</t>
  </si>
  <si>
    <t>Record #200 sieve to the nearest tenth of a percent, and all other sieves to the whole number</t>
  </si>
  <si>
    <t xml:space="preserve"> Pass or Fail</t>
  </si>
  <si>
    <t>Spec Range Low</t>
  </si>
  <si>
    <t>Spec Range High</t>
  </si>
  <si>
    <t>Price Adjustment</t>
  </si>
  <si>
    <t>Total Monetary Price Adjustment *</t>
  </si>
  <si>
    <t>Ending Station</t>
  </si>
  <si>
    <t>Note that Concrete may only be used as Surfacing Aggregate for Shoulders</t>
  </si>
  <si>
    <t xml:space="preserve">Class 1, Table 3138-4: Greater than 25% Recycled, but less than or equal to 75% Concrete with &lt; 1.5% Bitumen Content </t>
  </si>
  <si>
    <t>Class 1, Table 3138-5: Greater than 75% Concrete</t>
  </si>
  <si>
    <t>Class 2, Table 3138-3</t>
  </si>
  <si>
    <t>2018 Spec Book</t>
  </si>
  <si>
    <t>Sample 1 %Passing</t>
  </si>
  <si>
    <t xml:space="preserve">Sample Avg %Passing  </t>
  </si>
  <si>
    <t>Sample 1</t>
  </si>
  <si>
    <t>Sample 2</t>
  </si>
  <si>
    <t>Sample 2 %Passing</t>
  </si>
  <si>
    <t>Note: include all gravel for Random Sampling calculation, entrances, ramps, turn lanes, etc.  See Tab Sheet</t>
  </si>
  <si>
    <t>Random Sampling Acceptance Report</t>
  </si>
  <si>
    <r>
      <t xml:space="preserve">Class 1, Table 3138-4: Greater than 25% Recycled, but less than or equal to 75% Concrete with </t>
    </r>
    <r>
      <rPr>
        <b/>
        <sz val="12"/>
        <rFont val="Calibri"/>
        <family val="2"/>
      </rPr>
      <t>≥</t>
    </r>
    <r>
      <rPr>
        <b/>
        <sz val="12"/>
        <rFont val="Times New Roman"/>
        <family val="1"/>
      </rPr>
      <t xml:space="preserve"> 1.5% Bitumen Content </t>
    </r>
  </si>
  <si>
    <t>* See 2211.5 and Table 2211-4 for monetary price adjustments &amp; corrective action criteria.  Fill in adjustments in column K.  Additionally, see Paragraph in 2118.5 regarding monetary adjustments for shoulder surfacing gradations that are too fine.</t>
  </si>
  <si>
    <t>* See 2211.5 and Tables 2211-4 and 2211-5 for monetary price adjustments &amp; corrective action criteria.  Fill in adjustments in column K.  Additionally, see Paragraph in 2118.5 regarding monetary adjustments for shoulder surfacing gradations that are too fine.</t>
  </si>
  <si>
    <r>
      <t xml:space="preserve">Class 1, Table 3138-3, </t>
    </r>
    <r>
      <rPr>
        <b/>
        <sz val="9"/>
        <rFont val="Calibri"/>
        <family val="2"/>
      </rPr>
      <t>≤</t>
    </r>
    <r>
      <rPr>
        <b/>
        <sz val="9"/>
        <rFont val="Times New Roman"/>
        <family val="1"/>
      </rPr>
      <t xml:space="preserve"> 25% Recycled</t>
    </r>
  </si>
  <si>
    <t>Class 3, Table 3138-3: Less than or Equal to 25% Recycled</t>
  </si>
  <si>
    <t>Class 1, Table 3138-3: Less than or Equal to 25% Recycled</t>
  </si>
  <si>
    <r>
      <t xml:space="preserve">Class 3, Table 3138-3, </t>
    </r>
    <r>
      <rPr>
        <b/>
        <sz val="9"/>
        <rFont val="Calibri"/>
        <family val="2"/>
      </rPr>
      <t>≤</t>
    </r>
    <r>
      <rPr>
        <b/>
        <sz val="9"/>
        <rFont val="Times New Roman"/>
        <family val="1"/>
      </rPr>
      <t xml:space="preserve"> 25% Recycled</t>
    </r>
  </si>
  <si>
    <t>Class 3, Table 3138-4: Greater than 25% Recycled, but less than or equal to 75% Concrete</t>
  </si>
  <si>
    <t>* See 2211.5 and Table 2211-4 for monetary price adjustments &amp; corrective action criteria.  Fill in adjustments in column K.  Additionally, see Paragraph in 2211.5 regarding monetary adjustments for base or subbase gradations that are too coarse.</t>
  </si>
  <si>
    <t>Class 3 or 4, Table 3138-5: Greater than 75% Concrete</t>
  </si>
  <si>
    <t>Class 4, Table 3138-3: Less than or Equal to 25% Recycled</t>
  </si>
  <si>
    <r>
      <t xml:space="preserve">Class 4, Table 3138-3, </t>
    </r>
    <r>
      <rPr>
        <b/>
        <sz val="9"/>
        <rFont val="Calibri"/>
        <family val="2"/>
      </rPr>
      <t>≤</t>
    </r>
    <r>
      <rPr>
        <b/>
        <sz val="9"/>
        <rFont val="Times New Roman"/>
        <family val="1"/>
      </rPr>
      <t xml:space="preserve"> 25% Recycled</t>
    </r>
  </si>
  <si>
    <t>Class 4, Table 3138-4: Greater than 25% Recycled, but less than or equal to 75% Concrete</t>
  </si>
  <si>
    <t>Class 5, Table 3138-3: Less than or Equal to 25% Recycled</t>
  </si>
  <si>
    <t>Class 5, Table 3138-4: Greater than 25% Recycled, but less than or equal to 75% Concrete</t>
  </si>
  <si>
    <t>Class 5, Table 3138-5: Greater than 75% Concrete</t>
  </si>
  <si>
    <t>Class 5Q, Table 3138-5: Greater than 75% Concrete</t>
  </si>
  <si>
    <t>Class 6, Table 3138-3: Less than or Equal to 25% Recycled</t>
  </si>
  <si>
    <t>Class 6, Table 3138-4: Greater than 25% Recycled, but less than or equal to 75% Concrete</t>
  </si>
  <si>
    <t>Class 6, Table 3138-5: Greater than 75% Concrete</t>
  </si>
  <si>
    <r>
      <rPr>
        <b/>
        <u/>
        <sz val="12"/>
        <color rgb="FFFF0000"/>
        <rFont val="Calibri"/>
        <family val="2"/>
      </rPr>
      <t>←</t>
    </r>
    <r>
      <rPr>
        <b/>
        <u/>
        <sz val="12"/>
        <color rgb="FFFF0000"/>
        <rFont val="Times New Roman"/>
        <family val="1"/>
      </rPr>
      <t xml:space="preserve"> Fill in quantity, and a value for sample 1&amp;2, %Passing (columns E &amp; F)</t>
    </r>
  </si>
  <si>
    <t>Class 1, Table 3138-5, &gt;75%  Concrete</t>
  </si>
  <si>
    <t>* See 2211.5 and Table 2211-4 for monetary price adjustments &amp; corrective action criteria.  Fill in adjustments in column K.   Additionally, see Paragraph in 2211.5 regarding monetary adjustments for base or subbase gradations that are too coarse.</t>
  </si>
  <si>
    <t>* See 2211.5 and Table 2211-4 and 2211-5 for monetary price adjustments &amp; corrective action criteria.  Fill in adjustments in column K.   Additionally, see Paragraph in 2211.5 regarding monetary adjustments for base or subbase gradations that are too coarse.</t>
  </si>
  <si>
    <r>
      <t xml:space="preserve">Class 5, Table 3138-3, </t>
    </r>
    <r>
      <rPr>
        <b/>
        <sz val="9"/>
        <rFont val="Calibri"/>
        <family val="2"/>
      </rPr>
      <t>≤</t>
    </r>
    <r>
      <rPr>
        <b/>
        <sz val="9"/>
        <rFont val="Times New Roman"/>
        <family val="1"/>
      </rPr>
      <t xml:space="preserve"> 25% Recycled</t>
    </r>
  </si>
  <si>
    <t>Class 5Q, Tables 3138-3 or 3138-4: Less than or Equal to 75% Concrete</t>
  </si>
  <si>
    <r>
      <t xml:space="preserve">Class 6, Table 3138-3, </t>
    </r>
    <r>
      <rPr>
        <b/>
        <sz val="9"/>
        <rFont val="Calibri"/>
        <family val="2"/>
      </rPr>
      <t>≤</t>
    </r>
    <r>
      <rPr>
        <b/>
        <sz val="9"/>
        <rFont val="Times New Roman"/>
        <family val="1"/>
      </rPr>
      <t xml:space="preserve"> 25% Recycled</t>
    </r>
  </si>
  <si>
    <t>gab</t>
  </si>
  <si>
    <r>
      <t xml:space="preserve">Class 1, Table 3138-4, ≥ 1.5% Bitumen &amp; </t>
    </r>
    <r>
      <rPr>
        <b/>
        <sz val="9"/>
        <rFont val="Calibri"/>
        <family val="2"/>
      </rPr>
      <t>≤</t>
    </r>
    <r>
      <rPr>
        <b/>
        <sz val="9"/>
        <rFont val="Times New Roman"/>
        <family val="1"/>
      </rPr>
      <t xml:space="preserve"> 75% Concrete</t>
    </r>
  </si>
  <si>
    <r>
      <t xml:space="preserve">Class 5 Table 3138-4, </t>
    </r>
    <r>
      <rPr>
        <b/>
        <sz val="10"/>
        <rFont val="Calibri"/>
        <family val="2"/>
      </rPr>
      <t>≥</t>
    </r>
    <r>
      <rPr>
        <b/>
        <sz val="10"/>
        <rFont val="Times New Roman"/>
        <family val="1"/>
      </rPr>
      <t xml:space="preserve"> 25% Recycled, but </t>
    </r>
    <r>
      <rPr>
        <b/>
        <sz val="10"/>
        <rFont val="Calibri"/>
        <family val="2"/>
      </rPr>
      <t xml:space="preserve">≤ </t>
    </r>
    <r>
      <rPr>
        <b/>
        <sz val="10"/>
        <rFont val="Times New Roman"/>
        <family val="1"/>
      </rPr>
      <t>75% Concrete</t>
    </r>
  </si>
  <si>
    <r>
      <t xml:space="preserve">Class 5, Table 3138-5, </t>
    </r>
    <r>
      <rPr>
        <b/>
        <sz val="9"/>
        <rFont val="Calibri"/>
        <family val="2"/>
      </rPr>
      <t>≥</t>
    </r>
    <r>
      <rPr>
        <b/>
        <sz val="9"/>
        <rFont val="Times New Roman"/>
        <family val="1"/>
      </rPr>
      <t xml:space="preserve"> 75% Concrete</t>
    </r>
  </si>
  <si>
    <r>
      <t xml:space="preserve">Class 5Q Tables 3138-3 or 3138-4 and </t>
    </r>
    <r>
      <rPr>
        <b/>
        <sz val="9"/>
        <rFont val="Calibri"/>
        <family val="2"/>
      </rPr>
      <t>≤</t>
    </r>
    <r>
      <rPr>
        <b/>
        <sz val="9"/>
        <rFont val="Times New Roman"/>
        <family val="1"/>
      </rPr>
      <t xml:space="preserve"> 75% Concrete</t>
    </r>
  </si>
  <si>
    <r>
      <t xml:space="preserve">Class 5Q, Table 3138-5, </t>
    </r>
    <r>
      <rPr>
        <b/>
        <sz val="9"/>
        <rFont val="Calibri"/>
        <family val="2"/>
      </rPr>
      <t>≥</t>
    </r>
    <r>
      <rPr>
        <b/>
        <sz val="9"/>
        <rFont val="Times New Roman"/>
        <family val="1"/>
      </rPr>
      <t xml:space="preserve"> 75% Concrete</t>
    </r>
  </si>
  <si>
    <r>
      <t xml:space="preserve">Class 6 Table 3138-4, </t>
    </r>
    <r>
      <rPr>
        <b/>
        <sz val="9"/>
        <rFont val="Calibri"/>
        <family val="2"/>
      </rPr>
      <t>≥</t>
    </r>
    <r>
      <rPr>
        <b/>
        <sz val="9"/>
        <rFont val="Times New Roman"/>
        <family val="1"/>
      </rPr>
      <t xml:space="preserve"> 25% Recycled, but ≤75% Concrete</t>
    </r>
  </si>
  <si>
    <r>
      <t xml:space="preserve">Class 6, Table 3138-5, </t>
    </r>
    <r>
      <rPr>
        <b/>
        <sz val="9"/>
        <rFont val="Calibri"/>
        <family val="2"/>
      </rPr>
      <t>≥</t>
    </r>
    <r>
      <rPr>
        <b/>
        <sz val="9"/>
        <rFont val="Times New Roman"/>
        <family val="1"/>
      </rPr>
      <t xml:space="preserve"> 75% Concrete</t>
    </r>
  </si>
  <si>
    <r>
      <t xml:space="preserve">Class 4, Table 3138-4, </t>
    </r>
    <r>
      <rPr>
        <b/>
        <sz val="9"/>
        <rFont val="Calibri"/>
        <family val="2"/>
      </rPr>
      <t>≥</t>
    </r>
    <r>
      <rPr>
        <b/>
        <sz val="9"/>
        <rFont val="Times New Roman"/>
        <family val="1"/>
      </rPr>
      <t xml:space="preserve"> 25% Recycled, but ≤ 75% Concrete</t>
    </r>
  </si>
  <si>
    <r>
      <t xml:space="preserve">Class 3 or 4, Table 3138-5, </t>
    </r>
    <r>
      <rPr>
        <b/>
        <sz val="9"/>
        <rFont val="Calibri"/>
        <family val="2"/>
      </rPr>
      <t>≥</t>
    </r>
    <r>
      <rPr>
        <b/>
        <sz val="9"/>
        <rFont val="Times New Roman"/>
        <family val="1"/>
      </rPr>
      <t xml:space="preserve"> 75% Concrete</t>
    </r>
  </si>
  <si>
    <r>
      <t xml:space="preserve">Class 3, Table 3138-4, </t>
    </r>
    <r>
      <rPr>
        <b/>
        <sz val="9"/>
        <rFont val="Calibri"/>
        <family val="2"/>
      </rPr>
      <t>≥</t>
    </r>
    <r>
      <rPr>
        <b/>
        <sz val="9"/>
        <rFont val="Times New Roman"/>
        <family val="1"/>
      </rPr>
      <t xml:space="preserve"> 25% Recycled, but ≤ 75% Concrete</t>
    </r>
  </si>
  <si>
    <t>Class 1, Table 3138-4, ≤ 75% Concrete &amp; &lt; 1.5% Bitumen</t>
  </si>
  <si>
    <t>G&amp;B-002b (01/8/19)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</si>
</sst>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23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1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sz val="12"/>
      <name val="Comic Sans MS"/>
      <family val="4"/>
    </font>
    <font>
      <sz val="9"/>
      <name val="Arial"/>
      <family val="2"/>
    </font>
    <font>
      <sz val="10"/>
      <color rgb="FFFF0000"/>
      <name val="Berlin Sans FB Demi"/>
      <family val="2"/>
    </font>
    <font>
      <b/>
      <sz val="12"/>
      <name val="Times New Roman"/>
      <family val="1"/>
    </font>
    <font>
      <b/>
      <sz val="18"/>
      <name val="Times New Roman"/>
      <family val="1"/>
    </font>
    <font>
      <sz val="11"/>
      <color theme="1"/>
      <name val="Times New Roman"/>
      <family val="1"/>
    </font>
    <font>
      <b/>
      <sz val="10"/>
      <name val="Times New Roman"/>
      <family val="1"/>
    </font>
    <font>
      <sz val="12"/>
      <name val="Times New Roman"/>
      <family val="1"/>
    </font>
    <font>
      <b/>
      <sz val="12"/>
      <color rgb="FFFF0000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b/>
      <sz val="12"/>
      <name val="Calibri"/>
      <family val="2"/>
    </font>
    <font>
      <b/>
      <sz val="9"/>
      <name val="Calibri"/>
      <family val="2"/>
    </font>
    <font>
      <b/>
      <u/>
      <sz val="12"/>
      <color rgb="FFFF0000"/>
      <name val="Calibri"/>
      <family val="2"/>
    </font>
    <font>
      <b/>
      <u/>
      <sz val="12"/>
      <color rgb="FFFF0000"/>
      <name val="Times New Roman"/>
      <family val="1"/>
    </font>
    <font>
      <b/>
      <sz val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67955565050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6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right"/>
    </xf>
    <xf numFmtId="0" fontId="3" fillId="0" borderId="0" xfId="0" applyFont="1"/>
    <xf numFmtId="0" fontId="4" fillId="2" borderId="0" xfId="0" applyFont="1" applyFill="1" applyAlignment="1">
      <alignment horizontal="right"/>
    </xf>
    <xf numFmtId="0" fontId="3" fillId="2" borderId="0" xfId="0" applyFont="1" applyFill="1"/>
    <xf numFmtId="0" fontId="5" fillId="2" borderId="0" xfId="0" applyFont="1" applyFill="1" applyAlignment="1">
      <alignment horizontal="left"/>
    </xf>
    <xf numFmtId="0" fontId="6" fillId="2" borderId="0" xfId="0" applyFont="1" applyFill="1" applyAlignment="1">
      <alignment horizontal="left"/>
    </xf>
    <xf numFmtId="0" fontId="6" fillId="2" borderId="0" xfId="0" applyFont="1" applyFill="1" applyBorder="1" applyAlignment="1">
      <alignment horizontal="left"/>
    </xf>
    <xf numFmtId="0" fontId="3" fillId="2" borderId="0" xfId="0" applyFont="1" applyFill="1" applyBorder="1"/>
    <xf numFmtId="0" fontId="3" fillId="0" borderId="0" xfId="0" applyFont="1" applyBorder="1"/>
    <xf numFmtId="165" fontId="7" fillId="0" borderId="6" xfId="0" applyNumberFormat="1" applyFont="1" applyBorder="1" applyAlignment="1">
      <alignment horizontal="center" shrinkToFit="1"/>
    </xf>
    <xf numFmtId="0" fontId="7" fillId="0" borderId="10" xfId="0" applyFont="1" applyBorder="1" applyAlignment="1">
      <alignment horizontal="center"/>
    </xf>
    <xf numFmtId="165" fontId="7" fillId="0" borderId="0" xfId="0" applyNumberFormat="1" applyFont="1" applyBorder="1" applyAlignment="1">
      <alignment horizontal="center" shrinkToFit="1"/>
    </xf>
    <xf numFmtId="0" fontId="7" fillId="0" borderId="0" xfId="0" applyFont="1" applyBorder="1" applyAlignment="1">
      <alignment horizontal="center"/>
    </xf>
    <xf numFmtId="0" fontId="3" fillId="3" borderId="0" xfId="0" applyFont="1" applyFill="1"/>
    <xf numFmtId="0" fontId="1" fillId="0" borderId="0" xfId="0" applyFont="1" applyProtection="1"/>
    <xf numFmtId="0" fontId="13" fillId="0" borderId="0" xfId="0" applyFont="1" applyBorder="1" applyAlignment="1" applyProtection="1">
      <alignment horizontal="left"/>
    </xf>
    <xf numFmtId="0" fontId="1" fillId="0" borderId="0" xfId="0" applyFont="1" applyBorder="1" applyProtection="1"/>
    <xf numFmtId="0" fontId="12" fillId="0" borderId="0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 wrapText="1"/>
    </xf>
    <xf numFmtId="0" fontId="15" fillId="0" borderId="0" xfId="0" applyFont="1" applyBorder="1" applyAlignment="1" applyProtection="1">
      <alignment horizontal="left" vertical="center"/>
    </xf>
    <xf numFmtId="0" fontId="10" fillId="0" borderId="0" xfId="0" applyFont="1" applyBorder="1" applyAlignment="1" applyProtection="1">
      <alignment horizontal="center" vertical="center"/>
    </xf>
    <xf numFmtId="164" fontId="10" fillId="0" borderId="0" xfId="0" applyNumberFormat="1" applyFont="1" applyBorder="1" applyAlignment="1" applyProtection="1">
      <alignment horizontal="center" vertical="center"/>
    </xf>
    <xf numFmtId="0" fontId="12" fillId="0" borderId="0" xfId="0" applyFont="1" applyBorder="1" applyAlignment="1" applyProtection="1">
      <alignment horizontal="center" vertical="center"/>
    </xf>
    <xf numFmtId="0" fontId="14" fillId="0" borderId="19" xfId="0" applyNumberFormat="1" applyFont="1" applyFill="1" applyBorder="1" applyAlignment="1" applyProtection="1">
      <alignment horizontal="center" vertical="center" shrinkToFit="1"/>
    </xf>
    <xf numFmtId="0" fontId="14" fillId="0" borderId="10" xfId="0" applyNumberFormat="1" applyFont="1" applyFill="1" applyBorder="1" applyAlignment="1" applyProtection="1">
      <alignment horizontal="center" vertical="center" shrinkToFit="1"/>
    </xf>
    <xf numFmtId="164" fontId="14" fillId="0" borderId="10" xfId="0" applyNumberFormat="1" applyFont="1" applyFill="1" applyBorder="1" applyAlignment="1" applyProtection="1">
      <alignment horizontal="center" vertical="center" shrinkToFit="1"/>
    </xf>
    <xf numFmtId="164" fontId="14" fillId="0" borderId="17" xfId="0" applyNumberFormat="1" applyFont="1" applyFill="1" applyBorder="1" applyAlignment="1" applyProtection="1">
      <alignment horizontal="center" vertical="center" shrinkToFit="1"/>
    </xf>
    <xf numFmtId="0" fontId="13" fillId="0" borderId="0" xfId="0" applyFont="1" applyBorder="1" applyAlignment="1" applyProtection="1">
      <alignment horizontal="center" wrapText="1"/>
    </xf>
    <xf numFmtId="0" fontId="12" fillId="0" borderId="0" xfId="0" applyFont="1" applyFill="1" applyBorder="1" applyAlignment="1" applyProtection="1">
      <alignment horizontal="center" vertical="center" shrinkToFit="1"/>
    </xf>
    <xf numFmtId="0" fontId="16" fillId="0" borderId="0" xfId="0" applyFont="1" applyFill="1" applyBorder="1" applyAlignment="1" applyProtection="1">
      <alignment horizontal="center" vertical="center" wrapText="1"/>
    </xf>
    <xf numFmtId="0" fontId="14" fillId="0" borderId="0" xfId="0" applyNumberFormat="1" applyFont="1" applyFill="1" applyBorder="1" applyAlignment="1" applyProtection="1">
      <alignment horizontal="center" wrapText="1" shrinkToFit="1"/>
    </xf>
    <xf numFmtId="164" fontId="14" fillId="0" borderId="0" xfId="0" applyNumberFormat="1" applyFont="1" applyFill="1" applyBorder="1" applyAlignment="1" applyProtection="1">
      <alignment horizontal="center" wrapText="1" shrinkToFit="1"/>
    </xf>
    <xf numFmtId="164" fontId="14" fillId="0" borderId="21" xfId="0" applyNumberFormat="1" applyFont="1" applyFill="1" applyBorder="1" applyAlignment="1" applyProtection="1">
      <alignment horizontal="center" vertical="center" shrinkToFit="1"/>
    </xf>
    <xf numFmtId="164" fontId="14" fillId="0" borderId="22" xfId="0" applyNumberFormat="1" applyFont="1" applyFill="1" applyBorder="1" applyAlignment="1" applyProtection="1">
      <alignment horizontal="center" vertical="center" shrinkToFit="1"/>
    </xf>
    <xf numFmtId="0" fontId="12" fillId="0" borderId="0" xfId="0" applyFont="1" applyAlignment="1" applyProtection="1"/>
    <xf numFmtId="1" fontId="14" fillId="0" borderId="16" xfId="0" applyNumberFormat="1" applyFont="1" applyFill="1" applyBorder="1" applyAlignment="1" applyProtection="1">
      <alignment horizontal="right" wrapText="1" shrinkToFit="1"/>
    </xf>
    <xf numFmtId="0" fontId="12" fillId="0" borderId="2" xfId="0" applyFont="1" applyBorder="1" applyAlignment="1">
      <alignment horizontal="left"/>
    </xf>
    <xf numFmtId="0" fontId="10" fillId="0" borderId="0" xfId="0" applyFont="1" applyBorder="1" applyAlignment="1" applyProtection="1">
      <alignment horizont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7" fillId="0" borderId="5" xfId="0" applyFont="1" applyFill="1" applyBorder="1" applyAlignment="1" applyProtection="1">
      <alignment horizontal="left" vertical="center"/>
    </xf>
    <xf numFmtId="164" fontId="10" fillId="0" borderId="0" xfId="0" applyNumberFormat="1" applyFont="1" applyFill="1" applyBorder="1" applyAlignment="1" applyProtection="1">
      <alignment horizontal="center" shrinkToFi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49" fontId="10" fillId="0" borderId="0" xfId="0" applyNumberFormat="1" applyFont="1" applyFill="1" applyBorder="1" applyAlignment="1" applyProtection="1">
      <alignment horizontal="center" shrinkToFit="1"/>
    </xf>
    <xf numFmtId="0" fontId="10" fillId="0" borderId="0" xfId="0" applyFont="1" applyFill="1" applyBorder="1" applyAlignment="1" applyProtection="1">
      <alignment horizontal="center" vertical="center" wrapText="1"/>
    </xf>
    <xf numFmtId="0" fontId="12" fillId="0" borderId="2" xfId="0" applyFont="1" applyBorder="1" applyAlignment="1">
      <alignment horizontal="left"/>
    </xf>
    <xf numFmtId="0" fontId="1" fillId="0" borderId="2" xfId="0" applyFont="1" applyBorder="1" applyAlignment="1" applyProtection="1">
      <alignment horizontal="left"/>
    </xf>
    <xf numFmtId="0" fontId="10" fillId="0" borderId="0" xfId="0" applyFont="1" applyBorder="1" applyAlignment="1" applyProtection="1">
      <alignment horizontal="center"/>
    </xf>
    <xf numFmtId="0" fontId="17" fillId="0" borderId="5" xfId="0" applyFont="1" applyFill="1" applyBorder="1" applyAlignment="1" applyProtection="1">
      <alignment horizontal="left" vertical="center"/>
    </xf>
    <xf numFmtId="49" fontId="14" fillId="0" borderId="0" xfId="0" applyNumberFormat="1" applyFont="1" applyFill="1" applyBorder="1" applyAlignment="1" applyProtection="1">
      <alignment horizontal="center" wrapText="1" shrinkToFit="1"/>
    </xf>
    <xf numFmtId="164" fontId="14" fillId="4" borderId="10" xfId="0" applyNumberFormat="1" applyFont="1" applyFill="1" applyBorder="1" applyAlignment="1" applyProtection="1">
      <alignment horizontal="center" vertical="center" shrinkToFit="1"/>
      <protection locked="0"/>
    </xf>
    <xf numFmtId="0" fontId="14" fillId="4" borderId="20" xfId="0" applyNumberFormat="1" applyFont="1" applyFill="1" applyBorder="1" applyAlignment="1" applyProtection="1">
      <alignment horizontal="center" wrapText="1" shrinkToFit="1"/>
      <protection locked="0"/>
    </xf>
    <xf numFmtId="0" fontId="14" fillId="4" borderId="13" xfId="0" applyNumberFormat="1" applyFont="1" applyFill="1" applyBorder="1" applyAlignment="1" applyProtection="1">
      <alignment horizontal="center" wrapText="1" shrinkToFit="1"/>
      <protection locked="0"/>
    </xf>
    <xf numFmtId="164" fontId="14" fillId="4" borderId="13" xfId="0" applyNumberFormat="1" applyFont="1" applyFill="1" applyBorder="1" applyAlignment="1" applyProtection="1">
      <alignment horizontal="center" wrapText="1" shrinkToFit="1"/>
      <protection locked="0"/>
    </xf>
    <xf numFmtId="1" fontId="14" fillId="0" borderId="19" xfId="0" applyNumberFormat="1" applyFont="1" applyFill="1" applyBorder="1" applyAlignment="1" applyProtection="1">
      <alignment horizontal="center" vertical="center" shrinkToFit="1"/>
    </xf>
    <xf numFmtId="1" fontId="14" fillId="0" borderId="10" xfId="0" applyNumberFormat="1" applyFont="1" applyFill="1" applyBorder="1" applyAlignment="1" applyProtection="1">
      <alignment horizontal="center" vertical="center" shrinkToFit="1"/>
    </xf>
    <xf numFmtId="1" fontId="14" fillId="4" borderId="19" xfId="0" applyNumberFormat="1" applyFont="1" applyFill="1" applyBorder="1" applyAlignment="1" applyProtection="1">
      <alignment horizontal="center" vertical="center" shrinkToFit="1"/>
      <protection locked="0"/>
    </xf>
    <xf numFmtId="1" fontId="14" fillId="4" borderId="10" xfId="0" applyNumberFormat="1" applyFont="1" applyFill="1" applyBorder="1" applyAlignment="1" applyProtection="1">
      <alignment horizontal="center" vertical="center" shrinkToFit="1"/>
      <protection locked="0"/>
    </xf>
    <xf numFmtId="165" fontId="3" fillId="2" borderId="0" xfId="0" applyNumberFormat="1" applyFont="1" applyFill="1"/>
    <xf numFmtId="0" fontId="0" fillId="0" borderId="11" xfId="0" applyBorder="1" applyAlignment="1" applyProtection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</xf>
    <xf numFmtId="0" fontId="3" fillId="0" borderId="11" xfId="0" applyFont="1" applyBorder="1" applyAlignment="1" applyProtection="1"/>
    <xf numFmtId="0" fontId="3" fillId="0" borderId="0" xfId="0" applyFont="1" applyBorder="1" applyAlignment="1" applyProtection="1"/>
    <xf numFmtId="49" fontId="10" fillId="0" borderId="11" xfId="0" applyNumberFormat="1" applyFont="1" applyFill="1" applyBorder="1" applyAlignment="1" applyProtection="1">
      <alignment horizontal="center" shrinkToFit="1"/>
    </xf>
    <xf numFmtId="164" fontId="10" fillId="0" borderId="11" xfId="0" applyNumberFormat="1" applyFont="1" applyFill="1" applyBorder="1" applyAlignment="1" applyProtection="1">
      <alignment horizontal="center" shrinkToFit="1"/>
    </xf>
    <xf numFmtId="0" fontId="0" fillId="0" borderId="11" xfId="0" applyFill="1" applyBorder="1" applyAlignment="1" applyProtection="1">
      <alignment horizontal="center" vertical="center" shrinkToFit="1"/>
    </xf>
    <xf numFmtId="0" fontId="0" fillId="0" borderId="0" xfId="0" applyFill="1" applyBorder="1" applyAlignment="1" applyProtection="1">
      <alignment horizontal="center" vertical="center" shrinkToFit="1"/>
    </xf>
    <xf numFmtId="0" fontId="16" fillId="0" borderId="0" xfId="0" applyFont="1" applyBorder="1" applyAlignment="1" applyProtection="1">
      <alignment horizontal="center" vertical="center" wrapText="1"/>
    </xf>
    <xf numFmtId="0" fontId="14" fillId="4" borderId="4" xfId="0" applyFont="1" applyFill="1" applyBorder="1" applyAlignment="1" applyProtection="1">
      <alignment horizontal="left" vertical="center"/>
      <protection locked="0"/>
    </xf>
    <xf numFmtId="0" fontId="12" fillId="4" borderId="6" xfId="0" applyFont="1" applyFill="1" applyBorder="1" applyAlignment="1" applyProtection="1">
      <alignment horizontal="left" vertical="center"/>
      <protection locked="0"/>
    </xf>
    <xf numFmtId="0" fontId="10" fillId="0" borderId="0" xfId="0" applyFont="1" applyFill="1" applyBorder="1" applyAlignment="1" applyProtection="1">
      <alignment horizontal="center" vertical="center" wrapText="1"/>
    </xf>
    <xf numFmtId="49" fontId="10" fillId="0" borderId="0" xfId="0" applyNumberFormat="1" applyFont="1" applyFill="1" applyBorder="1" applyAlignment="1" applyProtection="1">
      <alignment horizontal="center" shrinkToFit="1"/>
    </xf>
    <xf numFmtId="164" fontId="10" fillId="0" borderId="0" xfId="0" applyNumberFormat="1" applyFont="1" applyFill="1" applyBorder="1" applyAlignment="1" applyProtection="1">
      <alignment horizontal="center" shrinkToFit="1"/>
    </xf>
    <xf numFmtId="0" fontId="11" fillId="0" borderId="0" xfId="0" applyFont="1" applyAlignment="1" applyProtection="1">
      <alignment horizontal="center"/>
    </xf>
    <xf numFmtId="0" fontId="11" fillId="0" borderId="0" xfId="0" applyFont="1" applyAlignment="1" applyProtection="1">
      <alignment horizontal="center" vertical="center"/>
    </xf>
    <xf numFmtId="0" fontId="0" fillId="0" borderId="0" xfId="0" applyAlignment="1"/>
    <xf numFmtId="0" fontId="10" fillId="0" borderId="0" xfId="0" applyFont="1" applyBorder="1" applyAlignment="1" applyProtection="1">
      <alignment horizontal="center"/>
    </xf>
    <xf numFmtId="0" fontId="1" fillId="0" borderId="1" xfId="0" applyFont="1" applyBorder="1" applyAlignment="1">
      <alignment horizontal="left"/>
    </xf>
    <xf numFmtId="0" fontId="12" fillId="0" borderId="2" xfId="0" applyFont="1" applyBorder="1" applyAlignment="1">
      <alignment horizontal="left"/>
    </xf>
    <xf numFmtId="0" fontId="12" fillId="0" borderId="3" xfId="0" applyFont="1" applyBorder="1" applyAlignment="1">
      <alignment horizontal="left"/>
    </xf>
    <xf numFmtId="0" fontId="13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1" fontId="16" fillId="0" borderId="4" xfId="0" applyNumberFormat="1" applyFont="1" applyFill="1" applyBorder="1" applyAlignment="1" applyProtection="1">
      <alignment horizontal="left" vertical="center"/>
    </xf>
    <xf numFmtId="1" fontId="16" fillId="0" borderId="5" xfId="0" applyNumberFormat="1" applyFont="1" applyFill="1" applyBorder="1" applyAlignment="1" applyProtection="1">
      <alignment horizontal="left" vertical="center"/>
    </xf>
    <xf numFmtId="0" fontId="17" fillId="0" borderId="5" xfId="0" applyFont="1" applyFill="1" applyBorder="1" applyAlignment="1" applyProtection="1">
      <alignment horizontal="left" vertical="center"/>
    </xf>
    <xf numFmtId="0" fontId="17" fillId="0" borderId="6" xfId="0" applyFont="1" applyFill="1" applyBorder="1" applyAlignment="1" applyProtection="1">
      <alignment horizontal="left" vertical="center"/>
    </xf>
    <xf numFmtId="0" fontId="10" fillId="4" borderId="4" xfId="0" applyFont="1" applyFill="1" applyBorder="1" applyAlignment="1" applyProtection="1">
      <alignment horizontal="left" vertical="center"/>
      <protection locked="0"/>
    </xf>
    <xf numFmtId="0" fontId="14" fillId="4" borderId="5" xfId="0" applyFont="1" applyFill="1" applyBorder="1" applyAlignment="1" applyProtection="1">
      <alignment horizontal="left" vertical="center"/>
      <protection locked="0"/>
    </xf>
    <xf numFmtId="0" fontId="14" fillId="4" borderId="6" xfId="0" applyFont="1" applyFill="1" applyBorder="1" applyAlignment="1" applyProtection="1">
      <alignment horizontal="left" vertical="center"/>
      <protection locked="0"/>
    </xf>
    <xf numFmtId="49" fontId="10" fillId="4" borderId="5" xfId="0" applyNumberFormat="1" applyFont="1" applyFill="1" applyBorder="1" applyAlignment="1" applyProtection="1">
      <alignment horizontal="left" vertical="center"/>
      <protection locked="0"/>
    </xf>
    <xf numFmtId="49" fontId="14" fillId="4" borderId="5" xfId="0" applyNumberFormat="1" applyFont="1" applyFill="1" applyBorder="1" applyAlignment="1" applyProtection="1">
      <alignment horizontal="left" vertical="center"/>
      <protection locked="0"/>
    </xf>
    <xf numFmtId="49" fontId="14" fillId="4" borderId="6" xfId="0" applyNumberFormat="1" applyFont="1" applyFill="1" applyBorder="1" applyAlignment="1" applyProtection="1">
      <alignment horizontal="left" vertical="center"/>
      <protection locked="0"/>
    </xf>
    <xf numFmtId="0" fontId="1" fillId="0" borderId="1" xfId="0" applyFont="1" applyBorder="1" applyAlignment="1" applyProtection="1">
      <alignment horizontal="left"/>
    </xf>
    <xf numFmtId="0" fontId="1" fillId="0" borderId="2" xfId="0" applyFont="1" applyBorder="1" applyAlignment="1" applyProtection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164" fontId="10" fillId="4" borderId="4" xfId="0" applyNumberFormat="1" applyFont="1" applyFill="1" applyBorder="1" applyAlignment="1" applyProtection="1">
      <alignment horizontal="left" vertical="center"/>
      <protection locked="0"/>
    </xf>
    <xf numFmtId="0" fontId="10" fillId="4" borderId="5" xfId="0" applyFont="1" applyFill="1" applyBorder="1" applyAlignment="1" applyProtection="1">
      <alignment horizontal="left" vertical="center"/>
      <protection locked="0"/>
    </xf>
    <xf numFmtId="0" fontId="0" fillId="0" borderId="5" xfId="0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left" vertical="center"/>
      <protection locked="0"/>
    </xf>
    <xf numFmtId="0" fontId="12" fillId="4" borderId="5" xfId="0" applyFont="1" applyFill="1" applyBorder="1" applyAlignment="1" applyProtection="1">
      <alignment horizontal="left" vertical="center"/>
      <protection locked="0"/>
    </xf>
    <xf numFmtId="0" fontId="10" fillId="0" borderId="10" xfId="0" applyFont="1" applyFill="1" applyBorder="1" applyAlignment="1" applyProtection="1">
      <alignment horizontal="center" vertical="center" wrapText="1"/>
      <protection locked="0"/>
    </xf>
    <xf numFmtId="0" fontId="0" fillId="0" borderId="10" xfId="0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0" fillId="4" borderId="7" xfId="0" applyFont="1" applyFill="1" applyBorder="1" applyAlignment="1" applyProtection="1">
      <alignment horizontal="center" vertical="center" wrapText="1"/>
      <protection locked="0"/>
    </xf>
    <xf numFmtId="0" fontId="0" fillId="4" borderId="8" xfId="0" applyFill="1" applyBorder="1" applyAlignment="1" applyProtection="1">
      <alignment horizontal="center" vertical="center" wrapText="1"/>
      <protection locked="0"/>
    </xf>
    <xf numFmtId="0" fontId="0" fillId="4" borderId="9" xfId="0" applyFill="1" applyBorder="1" applyAlignment="1" applyProtection="1">
      <alignment horizontal="center" vertical="center" wrapText="1"/>
      <protection locked="0"/>
    </xf>
    <xf numFmtId="0" fontId="14" fillId="0" borderId="12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/>
    </xf>
    <xf numFmtId="49" fontId="10" fillId="4" borderId="10" xfId="0" applyNumberFormat="1" applyFont="1" applyFill="1" applyBorder="1" applyAlignment="1" applyProtection="1">
      <alignment horizontal="center" shrinkToFit="1"/>
      <protection locked="0"/>
    </xf>
    <xf numFmtId="0" fontId="0" fillId="4" borderId="10" xfId="0" applyFill="1" applyBorder="1" applyAlignment="1" applyProtection="1">
      <alignment horizontal="center" shrinkToFit="1"/>
      <protection locked="0"/>
    </xf>
    <xf numFmtId="164" fontId="10" fillId="4" borderId="7" xfId="0" applyNumberFormat="1" applyFont="1" applyFill="1" applyBorder="1" applyAlignment="1" applyProtection="1">
      <alignment horizontal="center" shrinkToFit="1"/>
      <protection locked="0"/>
    </xf>
    <xf numFmtId="0" fontId="0" fillId="4" borderId="8" xfId="0" applyFill="1" applyBorder="1" applyAlignment="1" applyProtection="1">
      <alignment horizontal="center" shrinkToFit="1"/>
      <protection locked="0"/>
    </xf>
    <xf numFmtId="0" fontId="0" fillId="0" borderId="8" xfId="0" applyBorder="1" applyAlignment="1" applyProtection="1">
      <alignment horizontal="center" shrinkToFit="1"/>
      <protection locked="0"/>
    </xf>
    <xf numFmtId="0" fontId="0" fillId="0" borderId="9" xfId="0" applyBorder="1" applyAlignment="1" applyProtection="1">
      <alignment horizontal="center" shrinkToFit="1"/>
      <protection locked="0"/>
    </xf>
    <xf numFmtId="0" fontId="0" fillId="4" borderId="9" xfId="0" applyFill="1" applyBorder="1" applyAlignment="1" applyProtection="1">
      <alignment horizontal="center" shrinkToFit="1"/>
      <protection locked="0"/>
    </xf>
    <xf numFmtId="0" fontId="10" fillId="0" borderId="14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 vertical="center" wrapText="1"/>
    </xf>
    <xf numFmtId="164" fontId="10" fillId="4" borderId="5" xfId="0" applyNumberFormat="1" applyFont="1" applyFill="1" applyBorder="1" applyAlignment="1" applyProtection="1">
      <alignment horizontal="left" shrinkToFit="1"/>
      <protection locked="0"/>
    </xf>
    <xf numFmtId="0" fontId="0" fillId="4" borderId="5" xfId="0" applyFill="1" applyBorder="1" applyAlignment="1" applyProtection="1">
      <alignment horizontal="left" shrinkToFit="1"/>
      <protection locked="0"/>
    </xf>
    <xf numFmtId="0" fontId="3" fillId="0" borderId="2" xfId="0" applyFont="1" applyBorder="1" applyAlignment="1">
      <alignment horizontal="center"/>
    </xf>
    <xf numFmtId="164" fontId="10" fillId="4" borderId="7" xfId="0" applyNumberFormat="1" applyFont="1" applyFill="1" applyBorder="1" applyAlignment="1" applyProtection="1">
      <alignment horizontal="center" vertical="center" shrinkToFit="1"/>
      <protection locked="0"/>
    </xf>
    <xf numFmtId="0" fontId="0" fillId="4" borderId="8" xfId="0" applyFill="1" applyBorder="1" applyAlignment="1" applyProtection="1">
      <alignment horizontal="center" vertical="center" shrinkToFit="1"/>
      <protection locked="0"/>
    </xf>
    <xf numFmtId="0" fontId="0" fillId="0" borderId="8" xfId="0" applyBorder="1" applyAlignment="1" applyProtection="1">
      <alignment horizontal="center" vertical="center" shrinkToFit="1"/>
      <protection locked="0"/>
    </xf>
    <xf numFmtId="0" fontId="0" fillId="0" borderId="9" xfId="0" applyBorder="1" applyAlignment="1" applyProtection="1">
      <alignment horizontal="center" vertical="center" shrinkToFit="1"/>
      <protection locked="0"/>
    </xf>
    <xf numFmtId="164" fontId="21" fillId="0" borderId="11" xfId="0" applyNumberFormat="1" applyFont="1" applyFill="1" applyBorder="1" applyAlignment="1" applyProtection="1">
      <alignment horizontal="left" shrinkToFit="1"/>
    </xf>
    <xf numFmtId="0" fontId="0" fillId="0" borderId="0" xfId="0" applyAlignment="1" applyProtection="1">
      <alignment horizontal="left" shrinkToFit="1"/>
    </xf>
    <xf numFmtId="0" fontId="0" fillId="0" borderId="0" xfId="0" applyAlignment="1" applyProtection="1">
      <alignment shrinkToFit="1"/>
    </xf>
    <xf numFmtId="0" fontId="0" fillId="0" borderId="0" xfId="0" applyAlignment="1" applyProtection="1"/>
    <xf numFmtId="0" fontId="8" fillId="0" borderId="0" xfId="0" applyFont="1" applyAlignment="1">
      <alignment horizontal="left"/>
    </xf>
    <xf numFmtId="0" fontId="9" fillId="0" borderId="0" xfId="0" applyFont="1" applyBorder="1" applyAlignment="1">
      <alignment horizontal="left" vertical="center"/>
    </xf>
    <xf numFmtId="164" fontId="2" fillId="4" borderId="5" xfId="0" applyNumberFormat="1" applyFont="1" applyFill="1" applyBorder="1" applyAlignment="1" applyProtection="1">
      <alignment horizontal="left" vertical="center" shrinkToFit="1"/>
      <protection locked="0"/>
    </xf>
    <xf numFmtId="0" fontId="14" fillId="0" borderId="14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164" fontId="10" fillId="4" borderId="4" xfId="0" applyNumberFormat="1" applyFont="1" applyFill="1" applyBorder="1" applyAlignment="1" applyProtection="1">
      <alignment horizontal="center" vertical="center"/>
      <protection locked="0"/>
    </xf>
    <xf numFmtId="0" fontId="10" fillId="4" borderId="5" xfId="0" applyFont="1" applyFill="1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12" fillId="4" borderId="5" xfId="0" applyFont="1" applyFill="1" applyBorder="1" applyAlignment="1" applyProtection="1">
      <alignment horizontal="center" vertical="center"/>
      <protection locked="0"/>
    </xf>
    <xf numFmtId="0" fontId="14" fillId="4" borderId="4" xfId="0" applyFont="1" applyFill="1" applyBorder="1" applyAlignment="1" applyProtection="1">
      <alignment horizontal="center" vertical="center"/>
      <protection locked="0"/>
    </xf>
    <xf numFmtId="0" fontId="12" fillId="4" borderId="6" xfId="0" applyFont="1" applyFill="1" applyBorder="1" applyAlignment="1" applyProtection="1">
      <alignment horizontal="center" vertical="center"/>
      <protection locked="0"/>
    </xf>
    <xf numFmtId="0" fontId="10" fillId="4" borderId="4" xfId="0" applyFont="1" applyFill="1" applyBorder="1" applyAlignment="1" applyProtection="1">
      <alignment horizontal="center" vertical="center"/>
      <protection locked="0"/>
    </xf>
    <xf numFmtId="0" fontId="14" fillId="4" borderId="5" xfId="0" applyFont="1" applyFill="1" applyBorder="1" applyAlignment="1" applyProtection="1">
      <alignment horizontal="center" vertical="center"/>
      <protection locked="0"/>
    </xf>
    <xf numFmtId="0" fontId="14" fillId="4" borderId="6" xfId="0" applyFont="1" applyFill="1" applyBorder="1" applyAlignment="1" applyProtection="1">
      <alignment horizontal="center" vertical="center"/>
      <protection locked="0"/>
    </xf>
    <xf numFmtId="49" fontId="10" fillId="4" borderId="5" xfId="0" applyNumberFormat="1" applyFont="1" applyFill="1" applyBorder="1" applyAlignment="1" applyProtection="1">
      <alignment horizontal="center" vertical="center"/>
      <protection locked="0"/>
    </xf>
    <xf numFmtId="49" fontId="14" fillId="4" borderId="5" xfId="0" applyNumberFormat="1" applyFont="1" applyFill="1" applyBorder="1" applyAlignment="1" applyProtection="1">
      <alignment horizontal="center" vertical="center"/>
      <protection locked="0"/>
    </xf>
    <xf numFmtId="49" fontId="14" fillId="4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left"/>
    </xf>
    <xf numFmtId="1" fontId="13" fillId="0" borderId="4" xfId="0" applyNumberFormat="1" applyFont="1" applyFill="1" applyBorder="1" applyAlignment="1" applyProtection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219075</xdr:colOff>
      <xdr:row>28</xdr:row>
      <xdr:rowOff>114300</xdr:rowOff>
    </xdr:from>
    <xdr:ext cx="65" cy="172227"/>
    <xdr:sp macro="" textlink="">
      <xdr:nvSpPr>
        <xdr:cNvPr id="2" name="TextBox 1"/>
        <xdr:cNvSpPr txBox="1"/>
      </xdr:nvSpPr>
      <xdr:spPr>
        <a:xfrm>
          <a:off x="5534025" y="7200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219075</xdr:colOff>
      <xdr:row>28</xdr:row>
      <xdr:rowOff>114300</xdr:rowOff>
    </xdr:from>
    <xdr:ext cx="65" cy="172227"/>
    <xdr:sp macro="" textlink="">
      <xdr:nvSpPr>
        <xdr:cNvPr id="2" name="TextBox 1"/>
        <xdr:cNvSpPr txBox="1"/>
      </xdr:nvSpPr>
      <xdr:spPr>
        <a:xfrm>
          <a:off x="5534025" y="7200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219075</xdr:colOff>
      <xdr:row>28</xdr:row>
      <xdr:rowOff>114300</xdr:rowOff>
    </xdr:from>
    <xdr:ext cx="65" cy="172227"/>
    <xdr:sp macro="" textlink="">
      <xdr:nvSpPr>
        <xdr:cNvPr id="2" name="TextBox 1"/>
        <xdr:cNvSpPr txBox="1"/>
      </xdr:nvSpPr>
      <xdr:spPr>
        <a:xfrm>
          <a:off x="5534025" y="7200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219075</xdr:colOff>
      <xdr:row>28</xdr:row>
      <xdr:rowOff>114300</xdr:rowOff>
    </xdr:from>
    <xdr:ext cx="65" cy="172227"/>
    <xdr:sp macro="" textlink="">
      <xdr:nvSpPr>
        <xdr:cNvPr id="2" name="TextBox 1"/>
        <xdr:cNvSpPr txBox="1"/>
      </xdr:nvSpPr>
      <xdr:spPr>
        <a:xfrm>
          <a:off x="5534025" y="7200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219075</xdr:colOff>
      <xdr:row>28</xdr:row>
      <xdr:rowOff>114300</xdr:rowOff>
    </xdr:from>
    <xdr:ext cx="65" cy="172227"/>
    <xdr:sp macro="" textlink="">
      <xdr:nvSpPr>
        <xdr:cNvPr id="2" name="TextBox 1"/>
        <xdr:cNvSpPr txBox="1"/>
      </xdr:nvSpPr>
      <xdr:spPr>
        <a:xfrm>
          <a:off x="5534025" y="7200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219075</xdr:colOff>
      <xdr:row>28</xdr:row>
      <xdr:rowOff>114300</xdr:rowOff>
    </xdr:from>
    <xdr:ext cx="65" cy="172227"/>
    <xdr:sp macro="" textlink="">
      <xdr:nvSpPr>
        <xdr:cNvPr id="2" name="TextBox 1"/>
        <xdr:cNvSpPr txBox="1"/>
      </xdr:nvSpPr>
      <xdr:spPr>
        <a:xfrm>
          <a:off x="5534025" y="7200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219075</xdr:colOff>
      <xdr:row>28</xdr:row>
      <xdr:rowOff>114300</xdr:rowOff>
    </xdr:from>
    <xdr:ext cx="65" cy="172227"/>
    <xdr:sp macro="" textlink="">
      <xdr:nvSpPr>
        <xdr:cNvPr id="2" name="TextBox 1"/>
        <xdr:cNvSpPr txBox="1"/>
      </xdr:nvSpPr>
      <xdr:spPr>
        <a:xfrm>
          <a:off x="5534025" y="7200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219075</xdr:colOff>
      <xdr:row>28</xdr:row>
      <xdr:rowOff>114300</xdr:rowOff>
    </xdr:from>
    <xdr:ext cx="65" cy="172227"/>
    <xdr:sp macro="" textlink="">
      <xdr:nvSpPr>
        <xdr:cNvPr id="2" name="TextBox 1"/>
        <xdr:cNvSpPr txBox="1"/>
      </xdr:nvSpPr>
      <xdr:spPr>
        <a:xfrm>
          <a:off x="5534025" y="7200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219075</xdr:colOff>
      <xdr:row>28</xdr:row>
      <xdr:rowOff>114300</xdr:rowOff>
    </xdr:from>
    <xdr:ext cx="65" cy="172227"/>
    <xdr:sp macro="" textlink="">
      <xdr:nvSpPr>
        <xdr:cNvPr id="2" name="TextBox 1"/>
        <xdr:cNvSpPr txBox="1"/>
      </xdr:nvSpPr>
      <xdr:spPr>
        <a:xfrm>
          <a:off x="5534025" y="7200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10</xdr:col>
      <xdr:colOff>219075</xdr:colOff>
      <xdr:row>28</xdr:row>
      <xdr:rowOff>114300</xdr:rowOff>
    </xdr:from>
    <xdr:ext cx="65" cy="172227"/>
    <xdr:sp macro="" textlink="">
      <xdr:nvSpPr>
        <xdr:cNvPr id="3" name="TextBox 2"/>
        <xdr:cNvSpPr txBox="1"/>
      </xdr:nvSpPr>
      <xdr:spPr>
        <a:xfrm>
          <a:off x="5534025" y="7200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219075</xdr:colOff>
      <xdr:row>28</xdr:row>
      <xdr:rowOff>114300</xdr:rowOff>
    </xdr:from>
    <xdr:ext cx="65" cy="172227"/>
    <xdr:sp macro="" textlink="">
      <xdr:nvSpPr>
        <xdr:cNvPr id="2" name="TextBox 1"/>
        <xdr:cNvSpPr txBox="1"/>
      </xdr:nvSpPr>
      <xdr:spPr>
        <a:xfrm>
          <a:off x="5534025" y="7200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219075</xdr:colOff>
      <xdr:row>28</xdr:row>
      <xdr:rowOff>114300</xdr:rowOff>
    </xdr:from>
    <xdr:ext cx="65" cy="172227"/>
    <xdr:sp macro="" textlink="">
      <xdr:nvSpPr>
        <xdr:cNvPr id="2" name="TextBox 1"/>
        <xdr:cNvSpPr txBox="1"/>
      </xdr:nvSpPr>
      <xdr:spPr>
        <a:xfrm>
          <a:off x="5534025" y="7200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219075</xdr:colOff>
      <xdr:row>28</xdr:row>
      <xdr:rowOff>114300</xdr:rowOff>
    </xdr:from>
    <xdr:ext cx="65" cy="172227"/>
    <xdr:sp macro="" textlink="">
      <xdr:nvSpPr>
        <xdr:cNvPr id="2" name="TextBox 1"/>
        <xdr:cNvSpPr txBox="1"/>
      </xdr:nvSpPr>
      <xdr:spPr>
        <a:xfrm>
          <a:off x="5534025" y="7200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219075</xdr:colOff>
      <xdr:row>28</xdr:row>
      <xdr:rowOff>114300</xdr:rowOff>
    </xdr:from>
    <xdr:ext cx="65" cy="172227"/>
    <xdr:sp macro="" textlink="">
      <xdr:nvSpPr>
        <xdr:cNvPr id="2" name="TextBox 1"/>
        <xdr:cNvSpPr txBox="1"/>
      </xdr:nvSpPr>
      <xdr:spPr>
        <a:xfrm>
          <a:off x="5534025" y="7200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219075</xdr:colOff>
      <xdr:row>28</xdr:row>
      <xdr:rowOff>114300</xdr:rowOff>
    </xdr:from>
    <xdr:ext cx="65" cy="172227"/>
    <xdr:sp macro="" textlink="">
      <xdr:nvSpPr>
        <xdr:cNvPr id="2" name="TextBox 1"/>
        <xdr:cNvSpPr txBox="1"/>
      </xdr:nvSpPr>
      <xdr:spPr>
        <a:xfrm>
          <a:off x="5534025" y="7200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219075</xdr:colOff>
      <xdr:row>28</xdr:row>
      <xdr:rowOff>114300</xdr:rowOff>
    </xdr:from>
    <xdr:ext cx="65" cy="172227"/>
    <xdr:sp macro="" textlink="">
      <xdr:nvSpPr>
        <xdr:cNvPr id="2" name="TextBox 1"/>
        <xdr:cNvSpPr txBox="1"/>
      </xdr:nvSpPr>
      <xdr:spPr>
        <a:xfrm>
          <a:off x="5534025" y="7200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drawings/drawing16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219075</xdr:colOff>
      <xdr:row>28</xdr:row>
      <xdr:rowOff>114300</xdr:rowOff>
    </xdr:from>
    <xdr:ext cx="65" cy="172227"/>
    <xdr:sp macro="" textlink="">
      <xdr:nvSpPr>
        <xdr:cNvPr id="2" name="TextBox 1"/>
        <xdr:cNvSpPr txBox="1"/>
      </xdr:nvSpPr>
      <xdr:spPr>
        <a:xfrm>
          <a:off x="5534025" y="7200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drawings/drawing17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219075</xdr:colOff>
      <xdr:row>28</xdr:row>
      <xdr:rowOff>114300</xdr:rowOff>
    </xdr:from>
    <xdr:ext cx="65" cy="172227"/>
    <xdr:sp macro="" textlink="">
      <xdr:nvSpPr>
        <xdr:cNvPr id="2" name="TextBox 1"/>
        <xdr:cNvSpPr txBox="1"/>
      </xdr:nvSpPr>
      <xdr:spPr>
        <a:xfrm>
          <a:off x="5534025" y="7200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drawings/drawing18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219075</xdr:colOff>
      <xdr:row>28</xdr:row>
      <xdr:rowOff>114300</xdr:rowOff>
    </xdr:from>
    <xdr:ext cx="65" cy="172227"/>
    <xdr:sp macro="" textlink="">
      <xdr:nvSpPr>
        <xdr:cNvPr id="2" name="TextBox 1"/>
        <xdr:cNvSpPr txBox="1"/>
      </xdr:nvSpPr>
      <xdr:spPr>
        <a:xfrm>
          <a:off x="5534025" y="7200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U154"/>
  <sheetViews>
    <sheetView workbookViewId="0">
      <selection activeCell="A9" sqref="A9:G9"/>
    </sheetView>
  </sheetViews>
  <sheetFormatPr defaultRowHeight="12.75" x14ac:dyDescent="0.2"/>
  <cols>
    <col min="1" max="1" width="4" style="3" customWidth="1"/>
    <col min="2" max="2" width="6.7109375" style="3" customWidth="1"/>
    <col min="3" max="3" width="6.140625" style="3" customWidth="1"/>
    <col min="4" max="4" width="5" style="3" customWidth="1"/>
    <col min="5" max="6" width="9.42578125" style="3" customWidth="1"/>
    <col min="7" max="7" width="10.28515625" style="3" customWidth="1"/>
    <col min="8" max="9" width="9.42578125" style="3" customWidth="1"/>
    <col min="10" max="10" width="9.85546875" style="3" customWidth="1"/>
    <col min="11" max="11" width="9.42578125" style="3" customWidth="1"/>
    <col min="12" max="12" width="2.28515625" style="3" customWidth="1"/>
    <col min="13" max="16" width="9.42578125" style="3" customWidth="1"/>
    <col min="17" max="17" width="5.85546875" style="3" customWidth="1"/>
    <col min="18" max="20" width="5.85546875" style="3" hidden="1" customWidth="1"/>
    <col min="21" max="21" width="5.85546875" style="3" customWidth="1"/>
    <col min="22" max="16384" width="9.140625" style="3"/>
  </cols>
  <sheetData>
    <row r="1" spans="1:35" ht="14.25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2" t="s">
        <v>83</v>
      </c>
    </row>
    <row r="2" spans="1:35" ht="22.5" x14ac:dyDescent="0.3">
      <c r="A2" s="79" t="s">
        <v>36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4"/>
      <c r="R2" s="4"/>
      <c r="S2" s="4"/>
      <c r="T2" s="4"/>
      <c r="U2" s="4"/>
      <c r="V2" s="4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</row>
    <row r="3" spans="1:35" ht="24" customHeight="1" x14ac:dyDescent="0.25">
      <c r="A3" s="80" t="s">
        <v>43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6"/>
      <c r="R3" s="6"/>
      <c r="S3" s="6"/>
      <c r="T3" s="6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</row>
    <row r="4" spans="1:35" ht="15.75" x14ac:dyDescent="0.25">
      <c r="A4" s="82" t="s">
        <v>49</v>
      </c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7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</row>
    <row r="5" spans="1:35" ht="15.75" x14ac:dyDescent="0.25">
      <c r="A5" s="16"/>
      <c r="B5" s="16"/>
      <c r="C5" s="40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7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</row>
    <row r="6" spans="1:35" ht="13.5" customHeight="1" x14ac:dyDescent="0.25">
      <c r="A6" s="82" t="s">
        <v>32</v>
      </c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"/>
      <c r="R6" s="9"/>
      <c r="S6" s="9"/>
      <c r="T6" s="9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15" customHeight="1" x14ac:dyDescent="0.2">
      <c r="A7" s="16"/>
      <c r="B7" s="16"/>
      <c r="C7" s="16"/>
      <c r="D7" s="17"/>
      <c r="E7" s="18"/>
      <c r="F7" s="18"/>
      <c r="G7" s="18"/>
      <c r="H7" s="18"/>
      <c r="I7" s="18"/>
      <c r="J7" s="17"/>
      <c r="K7" s="17"/>
      <c r="L7" s="17"/>
      <c r="M7" s="17"/>
      <c r="N7" s="17"/>
      <c r="O7" s="17"/>
      <c r="P7" s="17"/>
      <c r="Q7" s="7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</row>
    <row r="8" spans="1:35" ht="12" customHeight="1" x14ac:dyDescent="0.25">
      <c r="A8" s="100" t="s">
        <v>0</v>
      </c>
      <c r="B8" s="101"/>
      <c r="C8" s="101"/>
      <c r="D8" s="101"/>
      <c r="E8" s="101"/>
      <c r="F8" s="102"/>
      <c r="G8" s="103"/>
      <c r="H8" s="100" t="s">
        <v>24</v>
      </c>
      <c r="I8" s="84"/>
      <c r="J8" s="84"/>
      <c r="K8" s="84"/>
      <c r="L8" s="84"/>
      <c r="M8" s="84"/>
      <c r="N8" s="84"/>
      <c r="O8" s="100" t="s">
        <v>23</v>
      </c>
      <c r="P8" s="85"/>
      <c r="Q8" s="5"/>
      <c r="R8" s="9"/>
      <c r="S8" s="9"/>
      <c r="T8" s="9"/>
      <c r="U8" s="9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</row>
    <row r="9" spans="1:35" ht="17.100000000000001" customHeight="1" x14ac:dyDescent="0.2">
      <c r="A9" s="104"/>
      <c r="B9" s="105"/>
      <c r="C9" s="105"/>
      <c r="D9" s="105"/>
      <c r="E9" s="105"/>
      <c r="F9" s="106"/>
      <c r="G9" s="107"/>
      <c r="H9" s="104"/>
      <c r="I9" s="108"/>
      <c r="J9" s="108"/>
      <c r="K9" s="108"/>
      <c r="L9" s="108"/>
      <c r="M9" s="108"/>
      <c r="N9" s="108"/>
      <c r="O9" s="74"/>
      <c r="P9" s="75"/>
      <c r="Q9" s="5"/>
      <c r="R9" s="9"/>
      <c r="S9" s="9"/>
      <c r="T9" s="9"/>
      <c r="U9" s="9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</row>
    <row r="10" spans="1:35" ht="12" customHeight="1" x14ac:dyDescent="0.25">
      <c r="A10" s="83" t="s">
        <v>1</v>
      </c>
      <c r="B10" s="84"/>
      <c r="C10" s="84"/>
      <c r="D10" s="84"/>
      <c r="E10" s="85"/>
      <c r="F10" s="39"/>
      <c r="G10" s="39"/>
      <c r="H10" s="83" t="s">
        <v>22</v>
      </c>
      <c r="I10" s="88"/>
      <c r="J10" s="88"/>
      <c r="K10" s="88"/>
      <c r="L10" s="88"/>
      <c r="M10" s="89"/>
      <c r="N10" s="83" t="s">
        <v>2</v>
      </c>
      <c r="O10" s="88"/>
      <c r="P10" s="89"/>
      <c r="Q10" s="5"/>
      <c r="R10" s="9"/>
      <c r="S10" s="9"/>
      <c r="T10" s="9"/>
      <c r="U10" s="9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</row>
    <row r="11" spans="1:35" ht="17.100000000000001" customHeight="1" x14ac:dyDescent="0.2">
      <c r="A11" s="90" t="s">
        <v>47</v>
      </c>
      <c r="B11" s="91"/>
      <c r="C11" s="91"/>
      <c r="D11" s="92"/>
      <c r="E11" s="93"/>
      <c r="F11" s="44"/>
      <c r="G11" s="44"/>
      <c r="H11" s="94"/>
      <c r="I11" s="95"/>
      <c r="J11" s="95"/>
      <c r="K11" s="95"/>
      <c r="L11" s="95"/>
      <c r="M11" s="96"/>
      <c r="N11" s="97"/>
      <c r="O11" s="98"/>
      <c r="P11" s="99"/>
      <c r="Q11" s="5"/>
      <c r="R11" s="9"/>
      <c r="S11" s="9"/>
      <c r="T11" s="9"/>
      <c r="U11" s="9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</row>
    <row r="12" spans="1:35" ht="24" customHeight="1" x14ac:dyDescent="0.2">
      <c r="A12" s="22"/>
      <c r="B12" s="23"/>
      <c r="C12" s="24"/>
      <c r="D12" s="25"/>
      <c r="E12" s="25"/>
      <c r="F12" s="25"/>
      <c r="G12" s="25"/>
      <c r="H12" s="19"/>
      <c r="I12" s="25"/>
      <c r="J12" s="25"/>
      <c r="K12" s="24"/>
      <c r="L12" s="24"/>
      <c r="M12" s="25"/>
      <c r="N12" s="25"/>
      <c r="O12" s="25"/>
      <c r="P12" s="25"/>
      <c r="Q12" s="5"/>
      <c r="R12" s="9"/>
      <c r="S12" s="9"/>
      <c r="T12" s="9"/>
      <c r="U12" s="9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</row>
    <row r="13" spans="1:35" ht="24.95" customHeight="1" x14ac:dyDescent="0.2">
      <c r="A13" s="86" t="s">
        <v>3</v>
      </c>
      <c r="B13" s="87"/>
      <c r="C13" s="87"/>
      <c r="D13" s="87"/>
      <c r="E13" s="16"/>
      <c r="F13" s="16"/>
      <c r="G13" s="16"/>
      <c r="H13" s="1"/>
      <c r="I13" s="16"/>
      <c r="J13" s="16"/>
      <c r="K13" s="16"/>
      <c r="L13" s="16"/>
      <c r="M13" s="16"/>
      <c r="N13" s="16"/>
      <c r="O13" s="16"/>
      <c r="P13" s="16"/>
      <c r="Q13" s="5"/>
      <c r="R13" s="9"/>
      <c r="S13" s="9"/>
      <c r="T13" s="9"/>
      <c r="U13" s="9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</row>
    <row r="14" spans="1:35" ht="20.100000000000001" customHeight="1" x14ac:dyDescent="0.2">
      <c r="A14" s="111" t="s">
        <v>4</v>
      </c>
      <c r="B14" s="112"/>
      <c r="C14" s="112"/>
      <c r="D14" s="113"/>
      <c r="E14" s="114"/>
      <c r="F14" s="115"/>
      <c r="G14" s="115"/>
      <c r="H14" s="116"/>
      <c r="I14" s="65"/>
      <c r="J14" s="66"/>
      <c r="K14" s="76"/>
      <c r="L14" s="76"/>
      <c r="M14" s="76"/>
      <c r="N14" s="76"/>
      <c r="O14" s="76"/>
      <c r="P14" s="30"/>
      <c r="Q14" s="5"/>
      <c r="R14" s="9"/>
      <c r="S14" s="9"/>
      <c r="T14" s="9"/>
      <c r="U14" s="9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</row>
    <row r="15" spans="1:35" ht="20.100000000000001" customHeight="1" x14ac:dyDescent="0.2">
      <c r="A15" s="41"/>
      <c r="B15" s="42"/>
      <c r="C15" s="42"/>
      <c r="D15" s="43"/>
      <c r="E15" s="109" t="s">
        <v>39</v>
      </c>
      <c r="F15" s="110"/>
      <c r="G15" s="109" t="s">
        <v>40</v>
      </c>
      <c r="H15" s="110"/>
      <c r="I15" s="67"/>
      <c r="J15" s="68"/>
      <c r="K15" s="50"/>
      <c r="L15" s="50"/>
      <c r="M15" s="50"/>
      <c r="N15" s="50"/>
      <c r="O15" s="50"/>
      <c r="P15" s="30"/>
      <c r="Q15" s="5"/>
      <c r="R15" s="9"/>
      <c r="S15" s="9"/>
      <c r="T15" s="9"/>
      <c r="U15" s="9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</row>
    <row r="16" spans="1:35" ht="20.100000000000001" customHeight="1" x14ac:dyDescent="0.25">
      <c r="A16" s="111" t="s">
        <v>5</v>
      </c>
      <c r="B16" s="112"/>
      <c r="C16" s="112"/>
      <c r="D16" s="113"/>
      <c r="E16" s="122"/>
      <c r="F16" s="123"/>
      <c r="G16" s="122"/>
      <c r="H16" s="123"/>
      <c r="I16" s="69"/>
      <c r="J16" s="49"/>
      <c r="K16" s="77"/>
      <c r="L16" s="77"/>
      <c r="M16" s="77"/>
      <c r="N16" s="77"/>
      <c r="O16" s="77"/>
      <c r="P16" s="30"/>
      <c r="Q16" s="5"/>
      <c r="R16" s="9"/>
      <c r="S16" s="9"/>
      <c r="T16" s="9"/>
      <c r="U16" s="9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</row>
    <row r="17" spans="1:35" ht="20.100000000000001" customHeight="1" x14ac:dyDescent="0.25">
      <c r="A17" s="111" t="s">
        <v>6</v>
      </c>
      <c r="B17" s="112"/>
      <c r="C17" s="112"/>
      <c r="D17" s="113"/>
      <c r="E17" s="124"/>
      <c r="F17" s="125"/>
      <c r="G17" s="126"/>
      <c r="H17" s="127"/>
      <c r="I17" s="70"/>
      <c r="J17" s="45"/>
      <c r="K17" s="78"/>
      <c r="L17" s="78"/>
      <c r="M17" s="78"/>
      <c r="N17" s="78"/>
      <c r="O17" s="78"/>
      <c r="P17" s="30"/>
      <c r="Q17" s="5"/>
      <c r="R17" s="9"/>
      <c r="S17" s="9"/>
      <c r="T17" s="9"/>
      <c r="U17" s="9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</row>
    <row r="18" spans="1:35" ht="20.100000000000001" customHeight="1" x14ac:dyDescent="0.25">
      <c r="A18" s="111" t="s">
        <v>7</v>
      </c>
      <c r="B18" s="112"/>
      <c r="C18" s="112"/>
      <c r="D18" s="113"/>
      <c r="E18" s="124"/>
      <c r="F18" s="128"/>
      <c r="G18" s="124"/>
      <c r="H18" s="128"/>
      <c r="I18" s="70"/>
      <c r="J18" s="45"/>
      <c r="K18" s="78"/>
      <c r="L18" s="78"/>
      <c r="M18" s="78"/>
      <c r="N18" s="78"/>
      <c r="O18" s="78"/>
      <c r="P18" s="30"/>
      <c r="Q18" s="15"/>
      <c r="R18" s="9"/>
      <c r="S18" s="9"/>
      <c r="T18" s="9"/>
      <c r="U18" s="9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</row>
    <row r="19" spans="1:35" ht="20.100000000000001" customHeight="1" x14ac:dyDescent="0.25">
      <c r="A19" s="111" t="s">
        <v>31</v>
      </c>
      <c r="B19" s="112"/>
      <c r="C19" s="112"/>
      <c r="D19" s="113"/>
      <c r="E19" s="124"/>
      <c r="F19" s="125"/>
      <c r="G19" s="126"/>
      <c r="H19" s="127"/>
      <c r="I19" s="70"/>
      <c r="J19" s="45"/>
      <c r="K19" s="78"/>
      <c r="L19" s="78"/>
      <c r="M19" s="78"/>
      <c r="N19" s="78" t="s">
        <v>12</v>
      </c>
      <c r="O19" s="78"/>
      <c r="P19" s="30"/>
      <c r="Q19" s="5"/>
      <c r="R19" s="9"/>
      <c r="S19" s="9"/>
      <c r="T19" s="9"/>
      <c r="U19" s="9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</row>
    <row r="20" spans="1:35" ht="20.100000000000001" customHeight="1" x14ac:dyDescent="0.25">
      <c r="A20" s="111" t="s">
        <v>8</v>
      </c>
      <c r="B20" s="112"/>
      <c r="C20" s="112"/>
      <c r="D20" s="113"/>
      <c r="E20" s="124"/>
      <c r="F20" s="125"/>
      <c r="G20" s="126"/>
      <c r="H20" s="127"/>
      <c r="I20" s="140" t="s">
        <v>64</v>
      </c>
      <c r="J20" s="141"/>
      <c r="K20" s="141"/>
      <c r="L20" s="141"/>
      <c r="M20" s="141"/>
      <c r="N20" s="142"/>
      <c r="O20" s="142"/>
      <c r="P20" s="143"/>
      <c r="Q20" s="5"/>
      <c r="R20" s="9"/>
      <c r="S20" s="9"/>
      <c r="T20" s="9"/>
      <c r="U20" s="9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</row>
    <row r="21" spans="1:35" ht="20.100000000000001" customHeight="1" x14ac:dyDescent="0.2">
      <c r="A21" s="111" t="s">
        <v>9</v>
      </c>
      <c r="B21" s="112"/>
      <c r="C21" s="112"/>
      <c r="D21" s="113"/>
      <c r="E21" s="136"/>
      <c r="F21" s="137"/>
      <c r="G21" s="138"/>
      <c r="H21" s="139"/>
      <c r="I21" s="71"/>
      <c r="J21" s="72"/>
      <c r="K21" s="31"/>
      <c r="L21" s="31"/>
      <c r="M21" s="31"/>
      <c r="N21" s="31"/>
      <c r="O21" s="31"/>
      <c r="P21" s="30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</row>
    <row r="22" spans="1:35" s="10" customFormat="1" ht="27" customHeight="1" x14ac:dyDescent="0.25">
      <c r="A22" s="119" t="s">
        <v>25</v>
      </c>
      <c r="B22" s="120"/>
      <c r="C22" s="120"/>
      <c r="D22" s="120"/>
      <c r="E22" s="120"/>
      <c r="F22" s="120"/>
      <c r="G22" s="120"/>
      <c r="H22" s="120"/>
      <c r="I22" s="120"/>
      <c r="J22" s="120"/>
      <c r="K22" s="121"/>
      <c r="L22" s="121"/>
      <c r="M22" s="121"/>
      <c r="N22" s="121"/>
      <c r="O22" s="121"/>
      <c r="P22" s="121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</row>
    <row r="23" spans="1:35" ht="51" customHeight="1" thickBot="1" x14ac:dyDescent="0.25">
      <c r="A23" s="129" t="s">
        <v>10</v>
      </c>
      <c r="B23" s="130"/>
      <c r="C23" s="130"/>
      <c r="D23" s="130"/>
      <c r="E23" s="20" t="s">
        <v>37</v>
      </c>
      <c r="F23" s="20" t="s">
        <v>41</v>
      </c>
      <c r="G23" s="20" t="s">
        <v>38</v>
      </c>
      <c r="H23" s="20" t="s">
        <v>27</v>
      </c>
      <c r="I23" s="20" t="s">
        <v>28</v>
      </c>
      <c r="J23" s="20" t="s">
        <v>26</v>
      </c>
      <c r="K23" s="21" t="s">
        <v>29</v>
      </c>
      <c r="L23" s="32"/>
      <c r="M23" s="73"/>
      <c r="N23" s="73"/>
      <c r="O23" s="73"/>
      <c r="P23" s="73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</row>
    <row r="24" spans="1:35" ht="20.100000000000001" customHeight="1" thickTop="1" x14ac:dyDescent="0.4">
      <c r="A24" s="131" t="s">
        <v>13</v>
      </c>
      <c r="B24" s="132"/>
      <c r="C24" s="132"/>
      <c r="D24" s="132"/>
      <c r="E24" s="62"/>
      <c r="F24" s="62"/>
      <c r="G24" s="60" t="str">
        <f>IF(R24=" "," ",IF(ROUND(R24,0)-R24=0.5,IF(EVEN(R24)-R24=1.5,EVEN(R24)-2,EVEN(R24)),ROUND(R24,0)))</f>
        <v xml:space="preserve"> </v>
      </c>
      <c r="H24" s="26"/>
      <c r="I24" s="26"/>
      <c r="J24" s="26"/>
      <c r="K24" s="57"/>
      <c r="L24" s="33"/>
      <c r="M24" s="33"/>
      <c r="N24" s="33"/>
      <c r="O24" s="33"/>
      <c r="P24" s="55"/>
      <c r="Q24" s="64"/>
      <c r="R24" s="11" t="str">
        <f t="shared" ref="R24:R32" si="0">IF($E$20&lt;1," ",IF(E24=0," ",IF(F24=0," ",AVERAGE(E24:F24))))</f>
        <v xml:space="preserve"> </v>
      </c>
      <c r="S24" s="12">
        <f t="shared" ref="S24:T24" si="1">IF(E24=" "," ",IF(ROUND(E24,0)-E24=0.5,IF(EVEN(E24)-E24=1.5,EVEN(E24)-2,EVEN(E24)),ROUND(E24,0)))</f>
        <v>0</v>
      </c>
      <c r="T24" s="12">
        <f t="shared" si="1"/>
        <v>0</v>
      </c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</row>
    <row r="25" spans="1:35" ht="20.100000000000001" customHeight="1" x14ac:dyDescent="0.4">
      <c r="A25" s="117" t="s">
        <v>14</v>
      </c>
      <c r="B25" s="118"/>
      <c r="C25" s="118"/>
      <c r="D25" s="118"/>
      <c r="E25" s="63"/>
      <c r="F25" s="63"/>
      <c r="G25" s="61" t="str">
        <f t="shared" ref="G25:G30" si="2">IF(R25=" "," ",IF(ROUND(R25,0)-R25=0.5,IF(EVEN(R25)-R25=1.5,EVEN(R25)-2,EVEN(R25)),ROUND(R25,0)))</f>
        <v xml:space="preserve"> </v>
      </c>
      <c r="H25" s="27"/>
      <c r="I25" s="27"/>
      <c r="J25" s="27"/>
      <c r="K25" s="58"/>
      <c r="L25" s="33"/>
      <c r="M25" s="33"/>
      <c r="N25" s="33"/>
      <c r="O25" s="33"/>
      <c r="P25" s="55"/>
      <c r="Q25" s="5"/>
      <c r="R25" s="11" t="str">
        <f t="shared" si="0"/>
        <v xml:space="preserve"> </v>
      </c>
      <c r="S25" s="12">
        <f t="shared" ref="S25:S32" si="3">IF(E25=" "," ",IF(ROUND(E25,0)-E25=0.5,IF(EVEN(E25)-E25=1.5,EVEN(E25)-2,EVEN(E25)),ROUND(E25,0)))</f>
        <v>0</v>
      </c>
      <c r="T25" s="12">
        <f t="shared" ref="T25:T32" si="4">IF(F25=" "," ",IF(ROUND(F25,0)-F25=0.5,IF(EVEN(F25)-F25=1.5,EVEN(F25)-2,EVEN(F25)),ROUND(F25,0)))</f>
        <v>0</v>
      </c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</row>
    <row r="26" spans="1:35" ht="20.100000000000001" customHeight="1" x14ac:dyDescent="0.4">
      <c r="A26" s="117" t="s">
        <v>15</v>
      </c>
      <c r="B26" s="118"/>
      <c r="C26" s="118"/>
      <c r="D26" s="118"/>
      <c r="E26" s="63"/>
      <c r="F26" s="63"/>
      <c r="G26" s="61" t="str">
        <f t="shared" si="2"/>
        <v xml:space="preserve"> </v>
      </c>
      <c r="H26" s="27"/>
      <c r="I26" s="27"/>
      <c r="J26" s="27"/>
      <c r="K26" s="58"/>
      <c r="L26" s="33"/>
      <c r="M26" s="33"/>
      <c r="N26" s="33"/>
      <c r="O26" s="33"/>
      <c r="P26" s="55"/>
      <c r="Q26" s="5"/>
      <c r="R26" s="11" t="str">
        <f t="shared" si="0"/>
        <v xml:space="preserve"> </v>
      </c>
      <c r="S26" s="12">
        <f t="shared" si="3"/>
        <v>0</v>
      </c>
      <c r="T26" s="12">
        <f t="shared" si="4"/>
        <v>0</v>
      </c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</row>
    <row r="27" spans="1:35" ht="20.100000000000001" customHeight="1" x14ac:dyDescent="0.4">
      <c r="A27" s="117" t="s">
        <v>16</v>
      </c>
      <c r="B27" s="118"/>
      <c r="C27" s="118"/>
      <c r="D27" s="118"/>
      <c r="E27" s="63"/>
      <c r="F27" s="63"/>
      <c r="G27" s="61" t="str">
        <f t="shared" si="2"/>
        <v xml:space="preserve"> </v>
      </c>
      <c r="H27" s="27"/>
      <c r="I27" s="27">
        <v>100</v>
      </c>
      <c r="J27" s="27" t="str">
        <f>IF(E27="","",IF((G27&lt;I27), "Fail", "Pass"))</f>
        <v/>
      </c>
      <c r="K27" s="58"/>
      <c r="L27" s="33"/>
      <c r="M27" s="33"/>
      <c r="N27" s="33"/>
      <c r="O27" s="33"/>
      <c r="P27" s="55"/>
      <c r="Q27" s="64"/>
      <c r="R27" s="11" t="str">
        <f t="shared" si="0"/>
        <v xml:space="preserve"> </v>
      </c>
      <c r="S27" s="12">
        <f t="shared" si="3"/>
        <v>0</v>
      </c>
      <c r="T27" s="12">
        <f t="shared" si="4"/>
        <v>0</v>
      </c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</row>
    <row r="28" spans="1:35" ht="20.100000000000001" customHeight="1" x14ac:dyDescent="0.4">
      <c r="A28" s="117" t="s">
        <v>17</v>
      </c>
      <c r="B28" s="118"/>
      <c r="C28" s="118"/>
      <c r="D28" s="118"/>
      <c r="E28" s="63"/>
      <c r="F28" s="63"/>
      <c r="G28" s="61" t="str">
        <f t="shared" si="2"/>
        <v xml:space="preserve"> </v>
      </c>
      <c r="H28" s="27">
        <v>65</v>
      </c>
      <c r="I28" s="27">
        <v>95</v>
      </c>
      <c r="J28" s="27" t="str">
        <f>IF(E28="","",IF(AND(G28&lt;=I28,G28&gt;=H28),"Pass","Fail"))</f>
        <v/>
      </c>
      <c r="K28" s="58"/>
      <c r="L28" s="33"/>
      <c r="M28" s="33"/>
      <c r="N28" s="33"/>
      <c r="O28" s="33"/>
      <c r="P28" s="55"/>
      <c r="Q28" s="5"/>
      <c r="R28" s="11" t="str">
        <f t="shared" si="0"/>
        <v xml:space="preserve"> </v>
      </c>
      <c r="S28" s="12">
        <f t="shared" si="3"/>
        <v>0</v>
      </c>
      <c r="T28" s="12">
        <f t="shared" si="4"/>
        <v>0</v>
      </c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</row>
    <row r="29" spans="1:35" ht="20.100000000000001" customHeight="1" x14ac:dyDescent="0.4">
      <c r="A29" s="117" t="s">
        <v>18</v>
      </c>
      <c r="B29" s="118"/>
      <c r="C29" s="118"/>
      <c r="D29" s="118"/>
      <c r="E29" s="63"/>
      <c r="F29" s="63"/>
      <c r="G29" s="61" t="str">
        <f t="shared" si="2"/>
        <v xml:space="preserve"> </v>
      </c>
      <c r="H29" s="27">
        <v>40</v>
      </c>
      <c r="I29" s="27">
        <v>85</v>
      </c>
      <c r="J29" s="27" t="str">
        <f>IF(E29="","",IF(AND(G29&lt;=I29,G29&gt;=H29),"Pass","Fail"))</f>
        <v/>
      </c>
      <c r="K29" s="58"/>
      <c r="L29" s="33"/>
      <c r="M29" s="33"/>
      <c r="N29" s="33"/>
      <c r="O29" s="33"/>
      <c r="P29" s="55"/>
      <c r="Q29" s="5"/>
      <c r="R29" s="11" t="str">
        <f t="shared" si="0"/>
        <v xml:space="preserve"> </v>
      </c>
      <c r="S29" s="12">
        <f t="shared" si="3"/>
        <v>0</v>
      </c>
      <c r="T29" s="12">
        <f t="shared" si="4"/>
        <v>0</v>
      </c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</row>
    <row r="30" spans="1:35" ht="20.100000000000001" customHeight="1" x14ac:dyDescent="0.4">
      <c r="A30" s="117" t="s">
        <v>19</v>
      </c>
      <c r="B30" s="118"/>
      <c r="C30" s="118"/>
      <c r="D30" s="118"/>
      <c r="E30" s="63"/>
      <c r="F30" s="63"/>
      <c r="G30" s="61" t="str">
        <f t="shared" si="2"/>
        <v xml:space="preserve"> </v>
      </c>
      <c r="H30" s="27">
        <v>25</v>
      </c>
      <c r="I30" s="27">
        <v>70</v>
      </c>
      <c r="J30" s="27" t="str">
        <f>IF(E30="","",IF(AND(G30&lt;=I30,G30&gt;=H30),"Pass","Fail"))</f>
        <v/>
      </c>
      <c r="K30" s="58"/>
      <c r="L30" s="33"/>
      <c r="M30" s="33"/>
      <c r="N30" s="33"/>
      <c r="O30" s="33"/>
      <c r="P30" s="55"/>
      <c r="Q30" s="5"/>
      <c r="R30" s="11" t="str">
        <f t="shared" si="0"/>
        <v xml:space="preserve"> </v>
      </c>
      <c r="S30" s="12">
        <f t="shared" si="3"/>
        <v>0</v>
      </c>
      <c r="T30" s="12">
        <f t="shared" si="4"/>
        <v>0</v>
      </c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</row>
    <row r="31" spans="1:35" ht="20.100000000000001" customHeight="1" x14ac:dyDescent="0.4">
      <c r="A31" s="117" t="s">
        <v>20</v>
      </c>
      <c r="B31" s="118"/>
      <c r="C31" s="118"/>
      <c r="D31" s="118"/>
      <c r="E31" s="63"/>
      <c r="F31" s="63"/>
      <c r="G31" s="61" t="str">
        <f>IF(R31=" "," ",IF(ROUND(R31,0)-R31=0.5,IF(EVEN(R31)-R31=1.5,EVEN(R31)-2,EVEN(R31)),ROUND(R31,0)))</f>
        <v xml:space="preserve"> </v>
      </c>
      <c r="H31" s="27">
        <v>10</v>
      </c>
      <c r="I31" s="27">
        <v>45</v>
      </c>
      <c r="J31" s="27" t="str">
        <f>IF(E31="","",IF(AND(G31&lt;=I31,G31&gt;=H31),"Pass","Fail"))</f>
        <v/>
      </c>
      <c r="K31" s="58"/>
      <c r="L31" s="33"/>
      <c r="M31" s="33"/>
      <c r="N31" s="33"/>
      <c r="O31" s="33"/>
      <c r="P31" s="55"/>
      <c r="Q31" s="5"/>
      <c r="R31" s="11" t="str">
        <f t="shared" si="0"/>
        <v xml:space="preserve"> </v>
      </c>
      <c r="S31" s="12">
        <f t="shared" si="3"/>
        <v>0</v>
      </c>
      <c r="T31" s="12">
        <f t="shared" si="4"/>
        <v>0</v>
      </c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</row>
    <row r="32" spans="1:35" ht="20.100000000000001" customHeight="1" x14ac:dyDescent="0.4">
      <c r="A32" s="117" t="s">
        <v>21</v>
      </c>
      <c r="B32" s="118"/>
      <c r="C32" s="118"/>
      <c r="D32" s="118"/>
      <c r="E32" s="56"/>
      <c r="F32" s="56"/>
      <c r="G32" s="28" t="str">
        <f>IF(R32=" "," ",IF(ROUND((R32*10),0)-(R32*10)=0.5,IF(EVEN((R32*10))-(R32*10)=1.5,(EVEN((R32*10))-2)/10,EVEN((R32*10))/10),ROUND(R32,1)))</f>
        <v xml:space="preserve"> </v>
      </c>
      <c r="H32" s="28">
        <v>8</v>
      </c>
      <c r="I32" s="28">
        <v>15</v>
      </c>
      <c r="J32" s="28" t="str">
        <f>IF(E32="","",IF(AND(G32&lt;=I32,G32&gt;=H32),"Pass","Fail"))</f>
        <v/>
      </c>
      <c r="K32" s="59"/>
      <c r="L32" s="34"/>
      <c r="M32" s="34"/>
      <c r="N32" s="34"/>
      <c r="O32" s="34"/>
      <c r="P32" s="55"/>
      <c r="Q32" s="5"/>
      <c r="R32" s="11" t="str">
        <f t="shared" si="0"/>
        <v xml:space="preserve"> </v>
      </c>
      <c r="S32" s="12">
        <f t="shared" si="3"/>
        <v>0</v>
      </c>
      <c r="T32" s="12">
        <f t="shared" si="4"/>
        <v>0</v>
      </c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</row>
    <row r="33" spans="1:73" ht="33" customHeight="1" thickBot="1" x14ac:dyDescent="0.45">
      <c r="A33" s="147" t="s">
        <v>30</v>
      </c>
      <c r="B33" s="148"/>
      <c r="C33" s="148"/>
      <c r="D33" s="148"/>
      <c r="E33" s="29"/>
      <c r="F33" s="35"/>
      <c r="G33" s="35"/>
      <c r="H33" s="35"/>
      <c r="I33" s="35"/>
      <c r="J33" s="36"/>
      <c r="K33" s="38" t="str">
        <f>IF(E27="","",SUM(K27:K32))</f>
        <v/>
      </c>
      <c r="L33" s="34"/>
      <c r="M33" s="34"/>
      <c r="N33" s="34"/>
      <c r="O33" s="34"/>
      <c r="P33" s="55"/>
      <c r="Q33" s="5"/>
      <c r="R33" s="13"/>
      <c r="S33" s="14"/>
      <c r="T33" s="14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</row>
    <row r="34" spans="1:73" ht="32.25" customHeight="1" thickTop="1" x14ac:dyDescent="0.4">
      <c r="A34" s="149" t="s">
        <v>45</v>
      </c>
      <c r="B34" s="150"/>
      <c r="C34" s="150"/>
      <c r="D34" s="150"/>
      <c r="E34" s="150"/>
      <c r="F34" s="150"/>
      <c r="G34" s="150"/>
      <c r="H34" s="150"/>
      <c r="I34" s="150"/>
      <c r="J34" s="150"/>
      <c r="K34" s="150"/>
      <c r="L34" s="150"/>
      <c r="M34" s="150"/>
      <c r="N34" s="150"/>
      <c r="O34" s="150"/>
      <c r="P34" s="150"/>
      <c r="Q34" s="5"/>
      <c r="R34" s="13"/>
      <c r="S34" s="14"/>
      <c r="T34" s="14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</row>
    <row r="35" spans="1:73" ht="16.5" customHeight="1" x14ac:dyDescent="0.2">
      <c r="A35" s="145" t="s">
        <v>42</v>
      </c>
      <c r="B35" s="145"/>
      <c r="C35" s="145"/>
      <c r="D35" s="145"/>
      <c r="E35" s="145"/>
      <c r="F35" s="145"/>
      <c r="G35" s="145"/>
      <c r="H35" s="145"/>
      <c r="I35" s="145"/>
      <c r="J35" s="145"/>
      <c r="K35" s="145"/>
      <c r="L35" s="145"/>
      <c r="M35" s="145"/>
      <c r="N35" s="145"/>
      <c r="O35" s="145"/>
      <c r="P35" s="14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</row>
    <row r="36" spans="1:73" ht="24.95" customHeight="1" x14ac:dyDescent="0.2">
      <c r="A36" s="144" t="s">
        <v>11</v>
      </c>
      <c r="B36" s="144"/>
      <c r="C36" s="146"/>
      <c r="D36" s="146"/>
      <c r="E36" s="146"/>
      <c r="F36" s="146"/>
      <c r="G36" s="146"/>
      <c r="H36" s="146"/>
      <c r="I36" s="146"/>
      <c r="J36" s="146"/>
      <c r="K36" s="146"/>
      <c r="L36" s="146"/>
      <c r="M36" s="146"/>
      <c r="N36" s="146"/>
      <c r="O36" s="146"/>
      <c r="P36" s="146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</row>
    <row r="37" spans="1:73" ht="24.95" customHeight="1" x14ac:dyDescent="0.25">
      <c r="A37" s="133"/>
      <c r="B37" s="134"/>
      <c r="C37" s="134"/>
      <c r="D37" s="134"/>
      <c r="E37" s="134"/>
      <c r="F37" s="134"/>
      <c r="G37" s="134"/>
      <c r="H37" s="134"/>
      <c r="I37" s="134"/>
      <c r="J37" s="134"/>
      <c r="K37" s="134"/>
      <c r="L37" s="134"/>
      <c r="M37" s="134"/>
      <c r="N37" s="134"/>
      <c r="O37" s="134"/>
      <c r="P37" s="134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</row>
    <row r="38" spans="1:73" x14ac:dyDescent="0.2">
      <c r="A38" s="135"/>
      <c r="B38" s="135"/>
      <c r="C38" s="135"/>
      <c r="D38" s="135"/>
      <c r="E38" s="135"/>
      <c r="F38" s="135"/>
      <c r="G38" s="135"/>
      <c r="H38" s="135"/>
      <c r="I38" s="135"/>
      <c r="J38" s="135"/>
      <c r="K38" s="135"/>
      <c r="L38" s="135"/>
      <c r="M38" s="135"/>
      <c r="N38" s="135"/>
      <c r="O38" s="135"/>
      <c r="P38" s="13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</row>
    <row r="39" spans="1:73" x14ac:dyDescent="0.2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</row>
    <row r="40" spans="1:73" x14ac:dyDescent="0.2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</row>
    <row r="41" spans="1:73" x14ac:dyDescent="0.2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</row>
    <row r="42" spans="1:73" x14ac:dyDescent="0.2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</row>
    <row r="43" spans="1:73" x14ac:dyDescent="0.2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</row>
    <row r="44" spans="1:73" x14ac:dyDescent="0.2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</row>
    <row r="45" spans="1:73" x14ac:dyDescent="0.2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</row>
    <row r="46" spans="1:73" x14ac:dyDescent="0.2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</row>
    <row r="47" spans="1:73" x14ac:dyDescent="0.2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</row>
    <row r="48" spans="1:73" x14ac:dyDescent="0.2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</row>
    <row r="49" spans="1:35" x14ac:dyDescent="0.2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</row>
    <row r="50" spans="1:35" x14ac:dyDescent="0.2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</row>
    <row r="51" spans="1:35" x14ac:dyDescent="0.2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</row>
    <row r="52" spans="1:35" x14ac:dyDescent="0.2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</row>
    <row r="53" spans="1:35" x14ac:dyDescent="0.2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</row>
    <row r="54" spans="1:35" x14ac:dyDescent="0.2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</row>
    <row r="55" spans="1:35" x14ac:dyDescent="0.2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</row>
    <row r="56" spans="1:35" x14ac:dyDescent="0.2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</row>
    <row r="57" spans="1:35" x14ac:dyDescent="0.2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</row>
    <row r="58" spans="1:35" x14ac:dyDescent="0.2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</row>
    <row r="59" spans="1:35" x14ac:dyDescent="0.2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</row>
    <row r="60" spans="1:35" x14ac:dyDescent="0.2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</row>
    <row r="61" spans="1:35" x14ac:dyDescent="0.2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</row>
    <row r="62" spans="1:35" x14ac:dyDescent="0.2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</row>
    <row r="63" spans="1:35" x14ac:dyDescent="0.2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</row>
    <row r="64" spans="1:35" x14ac:dyDescent="0.2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</row>
    <row r="65" spans="1:35" x14ac:dyDescent="0.2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</row>
    <row r="66" spans="1:35" x14ac:dyDescent="0.2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</row>
    <row r="67" spans="1:35" x14ac:dyDescent="0.2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</row>
    <row r="68" spans="1:35" x14ac:dyDescent="0.2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</row>
    <row r="69" spans="1:35" x14ac:dyDescent="0.2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</row>
    <row r="70" spans="1:35" x14ac:dyDescent="0.2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</row>
    <row r="71" spans="1:35" x14ac:dyDescent="0.2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</row>
    <row r="72" spans="1:35" x14ac:dyDescent="0.2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</row>
    <row r="73" spans="1:35" x14ac:dyDescent="0.2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</row>
    <row r="74" spans="1:35" x14ac:dyDescent="0.2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</row>
    <row r="75" spans="1:35" x14ac:dyDescent="0.2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</row>
    <row r="76" spans="1:35" x14ac:dyDescent="0.2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</row>
    <row r="77" spans="1:35" x14ac:dyDescent="0.2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</row>
    <row r="78" spans="1:35" x14ac:dyDescent="0.2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</row>
    <row r="79" spans="1:35" x14ac:dyDescent="0.2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</row>
    <row r="80" spans="1:35" x14ac:dyDescent="0.2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</row>
    <row r="81" spans="1:35" x14ac:dyDescent="0.2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</row>
    <row r="82" spans="1:35" x14ac:dyDescent="0.2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</row>
    <row r="83" spans="1:35" x14ac:dyDescent="0.2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</row>
    <row r="84" spans="1:35" x14ac:dyDescent="0.2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</row>
    <row r="85" spans="1:35" x14ac:dyDescent="0.2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</row>
    <row r="86" spans="1:35" x14ac:dyDescent="0.2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</row>
    <row r="87" spans="1:35" x14ac:dyDescent="0.2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</row>
    <row r="88" spans="1:35" x14ac:dyDescent="0.2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</row>
    <row r="89" spans="1:35" x14ac:dyDescent="0.2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</row>
    <row r="90" spans="1:35" x14ac:dyDescent="0.2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</row>
    <row r="91" spans="1:35" x14ac:dyDescent="0.2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</row>
    <row r="92" spans="1:35" x14ac:dyDescent="0.2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</row>
    <row r="93" spans="1:35" x14ac:dyDescent="0.2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</row>
    <row r="94" spans="1:35" x14ac:dyDescent="0.2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</row>
    <row r="95" spans="1:35" x14ac:dyDescent="0.2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</row>
    <row r="96" spans="1:35" x14ac:dyDescent="0.2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</row>
    <row r="97" spans="1:35" x14ac:dyDescent="0.2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</row>
    <row r="98" spans="1:35" x14ac:dyDescent="0.2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</row>
    <row r="99" spans="1:35" x14ac:dyDescent="0.2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</row>
    <row r="100" spans="1:35" x14ac:dyDescent="0.2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</row>
    <row r="101" spans="1:35" x14ac:dyDescent="0.2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</row>
    <row r="102" spans="1:35" x14ac:dyDescent="0.2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</row>
    <row r="103" spans="1:35" x14ac:dyDescent="0.2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</row>
    <row r="104" spans="1:35" x14ac:dyDescent="0.2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</row>
    <row r="105" spans="1:35" x14ac:dyDescent="0.2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</row>
    <row r="106" spans="1:35" x14ac:dyDescent="0.2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</row>
    <row r="107" spans="1:35" x14ac:dyDescent="0.2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</row>
    <row r="108" spans="1:35" x14ac:dyDescent="0.2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</row>
    <row r="109" spans="1:35" x14ac:dyDescent="0.2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</row>
    <row r="110" spans="1:35" x14ac:dyDescent="0.2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</row>
    <row r="111" spans="1:35" x14ac:dyDescent="0.2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</row>
    <row r="112" spans="1:35" x14ac:dyDescent="0.2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</row>
    <row r="113" spans="1:35" x14ac:dyDescent="0.2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</row>
    <row r="114" spans="1:35" x14ac:dyDescent="0.2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</row>
    <row r="115" spans="1:35" x14ac:dyDescent="0.2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</row>
    <row r="116" spans="1:35" x14ac:dyDescent="0.2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</row>
    <row r="117" spans="1:35" x14ac:dyDescent="0.2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</row>
    <row r="118" spans="1:35" x14ac:dyDescent="0.2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</row>
    <row r="119" spans="1:35" x14ac:dyDescent="0.2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</row>
    <row r="120" spans="1:35" x14ac:dyDescent="0.2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</row>
    <row r="121" spans="1:35" x14ac:dyDescent="0.2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35" x14ac:dyDescent="0.2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35" x14ac:dyDescent="0.2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35" x14ac:dyDescent="0.2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35" x14ac:dyDescent="0.2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35" x14ac:dyDescent="0.2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35" x14ac:dyDescent="0.2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35" x14ac:dyDescent="0.2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</row>
    <row r="129" spans="1:16" x14ac:dyDescent="0.2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</row>
    <row r="130" spans="1:16" x14ac:dyDescent="0.2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</row>
    <row r="131" spans="1:16" x14ac:dyDescent="0.2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</row>
    <row r="132" spans="1:16" x14ac:dyDescent="0.2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</row>
    <row r="133" spans="1:16" x14ac:dyDescent="0.2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</row>
    <row r="134" spans="1:16" x14ac:dyDescent="0.2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</row>
    <row r="135" spans="1:16" x14ac:dyDescent="0.2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</row>
    <row r="136" spans="1:16" x14ac:dyDescent="0.2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</row>
    <row r="137" spans="1:16" x14ac:dyDescent="0.2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</row>
    <row r="138" spans="1:16" x14ac:dyDescent="0.2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</row>
    <row r="139" spans="1:16" x14ac:dyDescent="0.2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</row>
    <row r="140" spans="1:16" x14ac:dyDescent="0.2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</row>
    <row r="141" spans="1:16" x14ac:dyDescent="0.2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</row>
    <row r="142" spans="1:16" x14ac:dyDescent="0.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</row>
    <row r="143" spans="1:16" x14ac:dyDescent="0.2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</row>
    <row r="144" spans="1:16" x14ac:dyDescent="0.2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</row>
    <row r="145" spans="1:16" x14ac:dyDescent="0.2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</row>
    <row r="146" spans="1:16" x14ac:dyDescent="0.2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</row>
    <row r="147" spans="1:16" x14ac:dyDescent="0.2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</row>
    <row r="148" spans="1:16" x14ac:dyDescent="0.2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</row>
    <row r="149" spans="1:16" x14ac:dyDescent="0.2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</row>
    <row r="150" spans="1:16" x14ac:dyDescent="0.2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</row>
    <row r="151" spans="1:16" x14ac:dyDescent="0.2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</row>
    <row r="152" spans="1:16" x14ac:dyDescent="0.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</row>
    <row r="153" spans="1:16" x14ac:dyDescent="0.2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</row>
    <row r="154" spans="1:16" x14ac:dyDescent="0.2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</row>
  </sheetData>
  <sheetProtection algorithmName="SHA-512" hashValue="Kz0jmNBSDt0/wCgI7F8r7HmDb/rjMX8gB4zZ5d0M1oBrT1RFUHDN6OeULPgU86h7JlSmhJX4Ob+29BB6glzVqw==" saltValue="B4F9XyP4YsesgOcdS1pNhA==" spinCount="100000" sheet="1" objects="1" scenarios="1" selectLockedCells="1"/>
  <protectedRanges>
    <protectedRange sqref="A36:P37" name="Range6"/>
    <protectedRange sqref="E24:P34" name="Range4"/>
    <protectedRange sqref="H11:P11" name="Range2"/>
    <protectedRange sqref="A9:P9" name="Range1"/>
    <protectedRange sqref="E14:E21 K14:O21 F14:J14 F16:J21 F15:H15" name="Range3"/>
    <protectedRange sqref="A11:G11" name="Range2_2"/>
  </protectedRanges>
  <mergeCells count="64">
    <mergeCell ref="A37:P37"/>
    <mergeCell ref="A38:P38"/>
    <mergeCell ref="E20:H20"/>
    <mergeCell ref="E19:H19"/>
    <mergeCell ref="E21:H21"/>
    <mergeCell ref="I20:P20"/>
    <mergeCell ref="A36:B36"/>
    <mergeCell ref="A30:D30"/>
    <mergeCell ref="A31:D31"/>
    <mergeCell ref="A32:D32"/>
    <mergeCell ref="A35:P35"/>
    <mergeCell ref="C36:P36"/>
    <mergeCell ref="A33:D33"/>
    <mergeCell ref="A34:P34"/>
    <mergeCell ref="A29:D29"/>
    <mergeCell ref="A21:D21"/>
    <mergeCell ref="A23:D23"/>
    <mergeCell ref="A24:D24"/>
    <mergeCell ref="A25:D25"/>
    <mergeCell ref="A26:D26"/>
    <mergeCell ref="A27:D27"/>
    <mergeCell ref="A28:D28"/>
    <mergeCell ref="A22:P22"/>
    <mergeCell ref="A17:D17"/>
    <mergeCell ref="A16:D16"/>
    <mergeCell ref="E16:F16"/>
    <mergeCell ref="G16:H16"/>
    <mergeCell ref="E17:H17"/>
    <mergeCell ref="K18:M18"/>
    <mergeCell ref="N18:O18"/>
    <mergeCell ref="K19:M19"/>
    <mergeCell ref="N19:O19"/>
    <mergeCell ref="A20:D20"/>
    <mergeCell ref="A18:D18"/>
    <mergeCell ref="E18:F18"/>
    <mergeCell ref="G18:H18"/>
    <mergeCell ref="A19:D19"/>
    <mergeCell ref="E15:F15"/>
    <mergeCell ref="G15:H15"/>
    <mergeCell ref="A14:D14"/>
    <mergeCell ref="E14:H14"/>
    <mergeCell ref="K14:M14"/>
    <mergeCell ref="A2:P2"/>
    <mergeCell ref="A3:P3"/>
    <mergeCell ref="A4:P4"/>
    <mergeCell ref="A10:E10"/>
    <mergeCell ref="A13:D13"/>
    <mergeCell ref="H10:M10"/>
    <mergeCell ref="N10:P10"/>
    <mergeCell ref="A11:E11"/>
    <mergeCell ref="H11:M11"/>
    <mergeCell ref="N11:P11"/>
    <mergeCell ref="A8:G8"/>
    <mergeCell ref="A9:G9"/>
    <mergeCell ref="A6:P6"/>
    <mergeCell ref="H8:N8"/>
    <mergeCell ref="O8:P8"/>
    <mergeCell ref="H9:N9"/>
    <mergeCell ref="O9:P9"/>
    <mergeCell ref="N14:O14"/>
    <mergeCell ref="K16:M16"/>
    <mergeCell ref="N16:O16"/>
    <mergeCell ref="K17:M17"/>
    <mergeCell ref="N17:O17"/>
  </mergeCells>
  <pageMargins left="0.7" right="0.7" top="0.75" bottom="0.75" header="0.3" footer="0.3"/>
  <pageSetup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U154"/>
  <sheetViews>
    <sheetView workbookViewId="0">
      <selection activeCell="A9" sqref="A9:G9"/>
    </sheetView>
  </sheetViews>
  <sheetFormatPr defaultRowHeight="12.75" x14ac:dyDescent="0.2"/>
  <cols>
    <col min="1" max="1" width="4" style="3" customWidth="1"/>
    <col min="2" max="2" width="6.7109375" style="3" customWidth="1"/>
    <col min="3" max="3" width="6.140625" style="3" customWidth="1"/>
    <col min="4" max="4" width="5" style="3" customWidth="1"/>
    <col min="5" max="6" width="9.42578125" style="3" customWidth="1"/>
    <col min="7" max="7" width="10.28515625" style="3" customWidth="1"/>
    <col min="8" max="9" width="9.42578125" style="3" customWidth="1"/>
    <col min="10" max="10" width="9.85546875" style="3" customWidth="1"/>
    <col min="11" max="11" width="9.42578125" style="3" customWidth="1"/>
    <col min="12" max="12" width="2.28515625" style="3" customWidth="1"/>
    <col min="13" max="16" width="9.42578125" style="3" customWidth="1"/>
    <col min="17" max="17" width="14" style="3" customWidth="1"/>
    <col min="18" max="18" width="5" style="3" hidden="1" customWidth="1"/>
    <col min="19" max="19" width="8.140625" style="3" hidden="1" customWidth="1"/>
    <col min="20" max="20" width="9" style="3" hidden="1" customWidth="1"/>
    <col min="21" max="16384" width="9.140625" style="3"/>
  </cols>
  <sheetData>
    <row r="1" spans="1:35" ht="14.25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2" t="s">
        <v>83</v>
      </c>
    </row>
    <row r="2" spans="1:35" ht="22.5" x14ac:dyDescent="0.3">
      <c r="A2" s="79" t="s">
        <v>36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4"/>
      <c r="R2" s="4"/>
      <c r="S2" s="4"/>
      <c r="T2" s="4"/>
      <c r="U2" s="4"/>
      <c r="V2" s="4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</row>
    <row r="3" spans="1:35" ht="24" customHeight="1" x14ac:dyDescent="0.25">
      <c r="A3" s="80" t="s">
        <v>43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6"/>
      <c r="R3" s="6"/>
      <c r="S3" s="6"/>
      <c r="T3" s="6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</row>
    <row r="4" spans="1:35" ht="15.75" x14ac:dyDescent="0.25">
      <c r="A4" s="82" t="s">
        <v>44</v>
      </c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7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</row>
    <row r="5" spans="1:35" ht="15.75" x14ac:dyDescent="0.25">
      <c r="A5" s="16"/>
      <c r="B5" s="16"/>
      <c r="C5" s="53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7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</row>
    <row r="6" spans="1:35" ht="13.5" customHeight="1" x14ac:dyDescent="0.25">
      <c r="A6" s="82" t="s">
        <v>32</v>
      </c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"/>
      <c r="R6" s="9"/>
      <c r="S6" s="9"/>
      <c r="T6" s="9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15" customHeight="1" x14ac:dyDescent="0.2">
      <c r="A7" s="16"/>
      <c r="B7" s="16"/>
      <c r="C7" s="16"/>
      <c r="D7" s="17"/>
      <c r="E7" s="18"/>
      <c r="F7" s="18"/>
      <c r="G7" s="18"/>
      <c r="H7" s="18"/>
      <c r="I7" s="18"/>
      <c r="J7" s="17"/>
      <c r="K7" s="17"/>
      <c r="L7" s="17"/>
      <c r="M7" s="17"/>
      <c r="N7" s="17"/>
      <c r="O7" s="17"/>
      <c r="P7" s="17"/>
      <c r="Q7" s="7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</row>
    <row r="8" spans="1:35" ht="12" customHeight="1" x14ac:dyDescent="0.25">
      <c r="A8" s="100" t="s">
        <v>0</v>
      </c>
      <c r="B8" s="101"/>
      <c r="C8" s="101"/>
      <c r="D8" s="101"/>
      <c r="E8" s="101"/>
      <c r="F8" s="102"/>
      <c r="G8" s="103"/>
      <c r="H8" s="100" t="s">
        <v>24</v>
      </c>
      <c r="I8" s="84"/>
      <c r="J8" s="84"/>
      <c r="K8" s="84"/>
      <c r="L8" s="84"/>
      <c r="M8" s="84"/>
      <c r="N8" s="84"/>
      <c r="O8" s="100" t="s">
        <v>23</v>
      </c>
      <c r="P8" s="85"/>
      <c r="Q8" s="5"/>
      <c r="R8" s="9"/>
      <c r="S8" s="9"/>
      <c r="T8" s="9"/>
      <c r="U8" s="9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</row>
    <row r="9" spans="1:35" ht="17.100000000000001" customHeight="1" x14ac:dyDescent="0.2">
      <c r="A9" s="94"/>
      <c r="B9" s="106"/>
      <c r="C9" s="106"/>
      <c r="D9" s="106"/>
      <c r="E9" s="106"/>
      <c r="F9" s="106"/>
      <c r="G9" s="107"/>
      <c r="H9" s="104"/>
      <c r="I9" s="108"/>
      <c r="J9" s="108"/>
      <c r="K9" s="108"/>
      <c r="L9" s="108"/>
      <c r="M9" s="108"/>
      <c r="N9" s="108"/>
      <c r="O9" s="74"/>
      <c r="P9" s="75"/>
      <c r="Q9" s="5"/>
      <c r="R9" s="9"/>
      <c r="S9" s="9"/>
      <c r="T9" s="9"/>
      <c r="U9" s="9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</row>
    <row r="10" spans="1:35" ht="12" customHeight="1" x14ac:dyDescent="0.25">
      <c r="A10" s="83" t="s">
        <v>1</v>
      </c>
      <c r="B10" s="84"/>
      <c r="C10" s="84"/>
      <c r="D10" s="84"/>
      <c r="E10" s="85"/>
      <c r="F10" s="51"/>
      <c r="G10" s="51"/>
      <c r="H10" s="83" t="s">
        <v>22</v>
      </c>
      <c r="I10" s="88"/>
      <c r="J10" s="88"/>
      <c r="K10" s="88"/>
      <c r="L10" s="88"/>
      <c r="M10" s="89"/>
      <c r="N10" s="83" t="s">
        <v>2</v>
      </c>
      <c r="O10" s="88"/>
      <c r="P10" s="89"/>
      <c r="Q10" s="5"/>
      <c r="R10" s="9"/>
      <c r="S10" s="9"/>
      <c r="T10" s="9"/>
      <c r="U10" s="9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</row>
    <row r="11" spans="1:35" ht="17.100000000000001" customHeight="1" x14ac:dyDescent="0.2">
      <c r="A11" s="90" t="s">
        <v>72</v>
      </c>
      <c r="B11" s="91"/>
      <c r="C11" s="91"/>
      <c r="D11" s="92"/>
      <c r="E11" s="92"/>
      <c r="F11" s="151"/>
      <c r="G11" s="152"/>
      <c r="H11" s="94"/>
      <c r="I11" s="95"/>
      <c r="J11" s="95"/>
      <c r="K11" s="95"/>
      <c r="L11" s="95"/>
      <c r="M11" s="96"/>
      <c r="N11" s="97"/>
      <c r="O11" s="98"/>
      <c r="P11" s="99"/>
      <c r="Q11" s="5"/>
      <c r="R11" s="9"/>
      <c r="S11" s="9"/>
      <c r="T11" s="9"/>
      <c r="U11" s="9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</row>
    <row r="12" spans="1:35" ht="24" customHeight="1" x14ac:dyDescent="0.2">
      <c r="A12" s="22"/>
      <c r="B12" s="23"/>
      <c r="C12" s="24"/>
      <c r="D12" s="25"/>
      <c r="E12" s="25"/>
      <c r="F12" s="25"/>
      <c r="G12" s="25"/>
      <c r="H12" s="19"/>
      <c r="I12" s="25"/>
      <c r="J12" s="25"/>
      <c r="K12" s="24"/>
      <c r="L12" s="24"/>
      <c r="M12" s="25"/>
      <c r="N12" s="25"/>
      <c r="O12" s="25"/>
      <c r="P12" s="25"/>
      <c r="Q12" s="5"/>
      <c r="R12" s="9"/>
      <c r="S12" s="9"/>
      <c r="T12" s="9"/>
      <c r="U12" s="9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</row>
    <row r="13" spans="1:35" ht="24.95" customHeight="1" x14ac:dyDescent="0.2">
      <c r="A13" s="86" t="s">
        <v>3</v>
      </c>
      <c r="B13" s="87"/>
      <c r="C13" s="87"/>
      <c r="D13" s="87"/>
      <c r="E13" s="16"/>
      <c r="F13" s="16"/>
      <c r="G13" s="16"/>
      <c r="H13" s="1"/>
      <c r="I13" s="16"/>
      <c r="J13" s="16"/>
      <c r="K13" s="16"/>
      <c r="L13" s="16"/>
      <c r="M13" s="16"/>
      <c r="N13" s="16"/>
      <c r="O13" s="16"/>
      <c r="P13" s="16"/>
      <c r="Q13" s="5"/>
      <c r="R13" s="9"/>
      <c r="S13" s="9"/>
      <c r="T13" s="9"/>
      <c r="U13" s="9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</row>
    <row r="14" spans="1:35" ht="20.100000000000001" customHeight="1" x14ac:dyDescent="0.2">
      <c r="A14" s="111" t="s">
        <v>4</v>
      </c>
      <c r="B14" s="112"/>
      <c r="C14" s="112"/>
      <c r="D14" s="113"/>
      <c r="E14" s="114"/>
      <c r="F14" s="115"/>
      <c r="G14" s="115"/>
      <c r="H14" s="116"/>
      <c r="I14" s="65"/>
      <c r="J14" s="66"/>
      <c r="K14" s="76"/>
      <c r="L14" s="76"/>
      <c r="M14" s="76"/>
      <c r="N14" s="76"/>
      <c r="O14" s="76"/>
      <c r="P14" s="30"/>
      <c r="Q14" s="5"/>
      <c r="R14" s="9"/>
      <c r="S14" s="9"/>
      <c r="T14" s="9"/>
      <c r="U14" s="9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</row>
    <row r="15" spans="1:35" ht="20.100000000000001" customHeight="1" x14ac:dyDescent="0.2">
      <c r="A15" s="46"/>
      <c r="B15" s="47"/>
      <c r="C15" s="47"/>
      <c r="D15" s="48"/>
      <c r="E15" s="109" t="s">
        <v>39</v>
      </c>
      <c r="F15" s="110"/>
      <c r="G15" s="109" t="s">
        <v>40</v>
      </c>
      <c r="H15" s="110"/>
      <c r="I15" s="67"/>
      <c r="J15" s="68"/>
      <c r="K15" s="50"/>
      <c r="L15" s="50"/>
      <c r="M15" s="50"/>
      <c r="N15" s="50"/>
      <c r="O15" s="50"/>
      <c r="P15" s="30"/>
      <c r="Q15" s="5"/>
      <c r="R15" s="9"/>
      <c r="S15" s="9"/>
      <c r="T15" s="9"/>
      <c r="U15" s="9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</row>
    <row r="16" spans="1:35" ht="20.100000000000001" customHeight="1" x14ac:dyDescent="0.25">
      <c r="A16" s="111" t="s">
        <v>5</v>
      </c>
      <c r="B16" s="112"/>
      <c r="C16" s="112"/>
      <c r="D16" s="113"/>
      <c r="E16" s="122"/>
      <c r="F16" s="123"/>
      <c r="G16" s="122"/>
      <c r="H16" s="123"/>
      <c r="I16" s="69"/>
      <c r="J16" s="49"/>
      <c r="K16" s="77"/>
      <c r="L16" s="77"/>
      <c r="M16" s="77"/>
      <c r="N16" s="77"/>
      <c r="O16" s="77"/>
      <c r="P16" s="30"/>
      <c r="Q16" s="5"/>
      <c r="R16" s="9"/>
      <c r="S16" s="9"/>
      <c r="T16" s="9"/>
      <c r="U16" s="9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</row>
    <row r="17" spans="1:35" ht="20.100000000000001" customHeight="1" x14ac:dyDescent="0.25">
      <c r="A17" s="111" t="s">
        <v>6</v>
      </c>
      <c r="B17" s="112"/>
      <c r="C17" s="112"/>
      <c r="D17" s="113"/>
      <c r="E17" s="124"/>
      <c r="F17" s="125"/>
      <c r="G17" s="126"/>
      <c r="H17" s="127"/>
      <c r="I17" s="70"/>
      <c r="J17" s="45"/>
      <c r="K17" s="78"/>
      <c r="L17" s="78"/>
      <c r="M17" s="78"/>
      <c r="N17" s="78"/>
      <c r="O17" s="78"/>
      <c r="P17" s="30"/>
      <c r="Q17" s="5"/>
      <c r="R17" s="9"/>
      <c r="S17" s="9"/>
      <c r="T17" s="9"/>
      <c r="U17" s="9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</row>
    <row r="18" spans="1:35" ht="20.100000000000001" customHeight="1" x14ac:dyDescent="0.25">
      <c r="A18" s="111" t="s">
        <v>7</v>
      </c>
      <c r="B18" s="112"/>
      <c r="C18" s="112"/>
      <c r="D18" s="113"/>
      <c r="E18" s="124"/>
      <c r="F18" s="128"/>
      <c r="G18" s="124"/>
      <c r="H18" s="128"/>
      <c r="I18" s="70"/>
      <c r="J18" s="45"/>
      <c r="K18" s="78"/>
      <c r="L18" s="78"/>
      <c r="M18" s="78"/>
      <c r="N18" s="78"/>
      <c r="O18" s="78"/>
      <c r="P18" s="30"/>
      <c r="Q18" s="15"/>
      <c r="R18" s="9"/>
      <c r="S18" s="9"/>
      <c r="T18" s="9"/>
      <c r="U18" s="9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</row>
    <row r="19" spans="1:35" ht="20.100000000000001" customHeight="1" x14ac:dyDescent="0.25">
      <c r="A19" s="111" t="s">
        <v>31</v>
      </c>
      <c r="B19" s="112"/>
      <c r="C19" s="112"/>
      <c r="D19" s="113"/>
      <c r="E19" s="124"/>
      <c r="F19" s="125"/>
      <c r="G19" s="126"/>
      <c r="H19" s="127"/>
      <c r="I19" s="70"/>
      <c r="J19" s="45"/>
      <c r="K19" s="78"/>
      <c r="L19" s="78"/>
      <c r="M19" s="78"/>
      <c r="N19" s="78" t="s">
        <v>12</v>
      </c>
      <c r="O19" s="78"/>
      <c r="P19" s="30"/>
      <c r="Q19" s="5"/>
      <c r="R19" s="9"/>
      <c r="S19" s="9"/>
      <c r="T19" s="9"/>
      <c r="U19" s="9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</row>
    <row r="20" spans="1:35" ht="20.100000000000001" customHeight="1" x14ac:dyDescent="0.25">
      <c r="A20" s="111" t="s">
        <v>8</v>
      </c>
      <c r="B20" s="112"/>
      <c r="C20" s="112"/>
      <c r="D20" s="113"/>
      <c r="E20" s="124"/>
      <c r="F20" s="125"/>
      <c r="G20" s="126"/>
      <c r="H20" s="127"/>
      <c r="I20" s="140" t="s">
        <v>64</v>
      </c>
      <c r="J20" s="141"/>
      <c r="K20" s="141"/>
      <c r="L20" s="141"/>
      <c r="M20" s="141"/>
      <c r="N20" s="142"/>
      <c r="O20" s="142"/>
      <c r="P20" s="143"/>
      <c r="Q20" s="5"/>
      <c r="R20" s="9"/>
      <c r="S20" s="9"/>
      <c r="T20" s="9"/>
      <c r="U20" s="9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</row>
    <row r="21" spans="1:35" ht="20.100000000000001" customHeight="1" x14ac:dyDescent="0.2">
      <c r="A21" s="111" t="s">
        <v>9</v>
      </c>
      <c r="B21" s="112"/>
      <c r="C21" s="112"/>
      <c r="D21" s="113"/>
      <c r="E21" s="136"/>
      <c r="F21" s="137"/>
      <c r="G21" s="138"/>
      <c r="H21" s="139"/>
      <c r="I21" s="71"/>
      <c r="J21" s="72"/>
      <c r="K21" s="31"/>
      <c r="L21" s="31"/>
      <c r="M21" s="31"/>
      <c r="N21" s="31"/>
      <c r="O21" s="31"/>
      <c r="P21" s="30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</row>
    <row r="22" spans="1:35" s="10" customFormat="1" ht="27" customHeight="1" x14ac:dyDescent="0.25">
      <c r="A22" s="119" t="s">
        <v>25</v>
      </c>
      <c r="B22" s="120"/>
      <c r="C22" s="120"/>
      <c r="D22" s="120"/>
      <c r="E22" s="120"/>
      <c r="F22" s="120"/>
      <c r="G22" s="120"/>
      <c r="H22" s="120"/>
      <c r="I22" s="120"/>
      <c r="J22" s="120"/>
      <c r="K22" s="121"/>
      <c r="L22" s="121"/>
      <c r="M22" s="121"/>
      <c r="N22" s="121"/>
      <c r="O22" s="121"/>
      <c r="P22" s="121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</row>
    <row r="23" spans="1:35" ht="51" customHeight="1" thickBot="1" x14ac:dyDescent="0.25">
      <c r="A23" s="129" t="s">
        <v>10</v>
      </c>
      <c r="B23" s="130"/>
      <c r="C23" s="130"/>
      <c r="D23" s="130"/>
      <c r="E23" s="20" t="s">
        <v>37</v>
      </c>
      <c r="F23" s="20" t="s">
        <v>41</v>
      </c>
      <c r="G23" s="20" t="s">
        <v>38</v>
      </c>
      <c r="H23" s="20" t="s">
        <v>27</v>
      </c>
      <c r="I23" s="20" t="s">
        <v>28</v>
      </c>
      <c r="J23" s="20" t="s">
        <v>26</v>
      </c>
      <c r="K23" s="21" t="s">
        <v>29</v>
      </c>
      <c r="L23" s="32"/>
      <c r="M23" s="73"/>
      <c r="N23" s="73"/>
      <c r="O23" s="73"/>
      <c r="P23" s="73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</row>
    <row r="24" spans="1:35" ht="20.100000000000001" customHeight="1" thickTop="1" x14ac:dyDescent="0.4">
      <c r="A24" s="131" t="s">
        <v>13</v>
      </c>
      <c r="B24" s="132"/>
      <c r="C24" s="132"/>
      <c r="D24" s="132"/>
      <c r="E24" s="62"/>
      <c r="F24" s="62"/>
      <c r="G24" s="60" t="str">
        <f>IF(R24=" "," ",IF(ROUND(R24,0)-R24=0.5,IF(EVEN(R24)-R24=1.5,EVEN(R24)-2,EVEN(R24)),ROUND(R24,0)))</f>
        <v xml:space="preserve"> </v>
      </c>
      <c r="H24" s="26"/>
      <c r="I24" s="26"/>
      <c r="J24" s="26"/>
      <c r="K24" s="57"/>
      <c r="L24" s="33"/>
      <c r="M24" s="33"/>
      <c r="N24" s="33"/>
      <c r="O24" s="33"/>
      <c r="P24" s="55"/>
      <c r="Q24" s="64"/>
      <c r="R24" s="11" t="str">
        <f t="shared" ref="R24:R32" si="0">IF($E$20&lt;1," ",IF(E24=0," ",IF(F24=0," ",AVERAGE(E24:F24))))</f>
        <v xml:space="preserve"> </v>
      </c>
      <c r="S24" s="12">
        <f t="shared" ref="S24:T32" si="1">IF(E24=" "," ",IF(ROUND(E24,0)-E24=0.5,IF(EVEN(E24)-E24=1.5,EVEN(E24)-2,EVEN(E24)),ROUND(E24,0)))</f>
        <v>0</v>
      </c>
      <c r="T24" s="12">
        <f t="shared" si="1"/>
        <v>0</v>
      </c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</row>
    <row r="25" spans="1:35" ht="20.100000000000001" customHeight="1" x14ac:dyDescent="0.4">
      <c r="A25" s="117" t="s">
        <v>14</v>
      </c>
      <c r="B25" s="118"/>
      <c r="C25" s="118"/>
      <c r="D25" s="118"/>
      <c r="E25" s="63"/>
      <c r="F25" s="63"/>
      <c r="G25" s="61" t="str">
        <f t="shared" ref="G25:G31" si="2">IF(R25=" "," ",IF(ROUND(R25,0)-R25=0.5,IF(EVEN(R25)-R25=1.5,EVEN(R25)-2,EVEN(R25)),ROUND(R25,0)))</f>
        <v xml:space="preserve"> </v>
      </c>
      <c r="H25" s="27"/>
      <c r="I25" s="27"/>
      <c r="J25" s="27"/>
      <c r="K25" s="58"/>
      <c r="L25" s="33"/>
      <c r="M25" s="33"/>
      <c r="N25" s="33"/>
      <c r="O25" s="33"/>
      <c r="P25" s="55"/>
      <c r="Q25" s="5"/>
      <c r="R25" s="11" t="str">
        <f t="shared" si="0"/>
        <v xml:space="preserve"> </v>
      </c>
      <c r="S25" s="12">
        <f t="shared" si="1"/>
        <v>0</v>
      </c>
      <c r="T25" s="12">
        <f t="shared" si="1"/>
        <v>0</v>
      </c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</row>
    <row r="26" spans="1:35" ht="20.100000000000001" customHeight="1" x14ac:dyDescent="0.4">
      <c r="A26" s="117" t="s">
        <v>15</v>
      </c>
      <c r="B26" s="118"/>
      <c r="C26" s="118"/>
      <c r="D26" s="118"/>
      <c r="E26" s="63"/>
      <c r="F26" s="63"/>
      <c r="G26" s="61" t="str">
        <f t="shared" si="2"/>
        <v xml:space="preserve"> </v>
      </c>
      <c r="H26" s="27"/>
      <c r="I26" s="27"/>
      <c r="J26" s="27"/>
      <c r="K26" s="58"/>
      <c r="L26" s="33"/>
      <c r="M26" s="33"/>
      <c r="N26" s="33"/>
      <c r="O26" s="33"/>
      <c r="P26" s="55"/>
      <c r="Q26" s="5"/>
      <c r="R26" s="11" t="str">
        <f t="shared" si="0"/>
        <v xml:space="preserve"> </v>
      </c>
      <c r="S26" s="12">
        <f t="shared" si="1"/>
        <v>0</v>
      </c>
      <c r="T26" s="12">
        <f t="shared" si="1"/>
        <v>0</v>
      </c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</row>
    <row r="27" spans="1:35" ht="20.100000000000001" customHeight="1" x14ac:dyDescent="0.4">
      <c r="A27" s="117" t="s">
        <v>16</v>
      </c>
      <c r="B27" s="118"/>
      <c r="C27" s="118"/>
      <c r="D27" s="118"/>
      <c r="E27" s="63"/>
      <c r="F27" s="63"/>
      <c r="G27" s="61" t="str">
        <f t="shared" si="2"/>
        <v xml:space="preserve"> </v>
      </c>
      <c r="H27" s="27"/>
      <c r="I27" s="27">
        <v>100</v>
      </c>
      <c r="J27" s="27" t="str">
        <f>IF(E27="","",IF((G27&lt;I27), "Fail", "Pass"))</f>
        <v/>
      </c>
      <c r="K27" s="58"/>
      <c r="L27" s="33"/>
      <c r="M27" s="33"/>
      <c r="N27" s="33"/>
      <c r="O27" s="33"/>
      <c r="P27" s="55"/>
      <c r="Q27" s="64"/>
      <c r="R27" s="11" t="str">
        <f t="shared" si="0"/>
        <v xml:space="preserve"> </v>
      </c>
      <c r="S27" s="12">
        <f t="shared" si="1"/>
        <v>0</v>
      </c>
      <c r="T27" s="12">
        <f t="shared" si="1"/>
        <v>0</v>
      </c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</row>
    <row r="28" spans="1:35" ht="20.100000000000001" customHeight="1" x14ac:dyDescent="0.4">
      <c r="A28" s="117" t="s">
        <v>17</v>
      </c>
      <c r="B28" s="118"/>
      <c r="C28" s="118"/>
      <c r="D28" s="118"/>
      <c r="E28" s="63"/>
      <c r="F28" s="63"/>
      <c r="G28" s="61" t="str">
        <f t="shared" si="2"/>
        <v xml:space="preserve"> </v>
      </c>
      <c r="H28" s="27">
        <v>65</v>
      </c>
      <c r="I28" s="27">
        <v>95</v>
      </c>
      <c r="J28" s="27" t="str">
        <f>IF(E28="","",IF(AND(G28&lt;=I28,G28&gt;=H28),"Pass","Fail"))</f>
        <v/>
      </c>
      <c r="K28" s="58"/>
      <c r="L28" s="33"/>
      <c r="M28" s="33"/>
      <c r="N28" s="33"/>
      <c r="O28" s="33"/>
      <c r="P28" s="55"/>
      <c r="Q28" s="5"/>
      <c r="R28" s="11" t="str">
        <f t="shared" si="0"/>
        <v xml:space="preserve"> </v>
      </c>
      <c r="S28" s="12">
        <f t="shared" si="1"/>
        <v>0</v>
      </c>
      <c r="T28" s="12">
        <f t="shared" si="1"/>
        <v>0</v>
      </c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</row>
    <row r="29" spans="1:35" ht="20.100000000000001" customHeight="1" x14ac:dyDescent="0.4">
      <c r="A29" s="117" t="s">
        <v>18</v>
      </c>
      <c r="B29" s="118"/>
      <c r="C29" s="118"/>
      <c r="D29" s="118"/>
      <c r="E29" s="63"/>
      <c r="F29" s="63"/>
      <c r="G29" s="61" t="str">
        <f t="shared" si="2"/>
        <v xml:space="preserve"> </v>
      </c>
      <c r="H29" s="27">
        <v>40</v>
      </c>
      <c r="I29" s="27">
        <v>85</v>
      </c>
      <c r="J29" s="27" t="str">
        <f>IF(E29="","",IF(AND(G29&lt;=I29,G29&gt;=H29),"Pass","Fail"))</f>
        <v/>
      </c>
      <c r="K29" s="58"/>
      <c r="L29" s="33"/>
      <c r="M29" s="33"/>
      <c r="N29" s="33"/>
      <c r="O29" s="33"/>
      <c r="P29" s="55"/>
      <c r="Q29" s="5"/>
      <c r="R29" s="11" t="str">
        <f t="shared" si="0"/>
        <v xml:space="preserve"> </v>
      </c>
      <c r="S29" s="12">
        <f t="shared" si="1"/>
        <v>0</v>
      </c>
      <c r="T29" s="12">
        <f t="shared" si="1"/>
        <v>0</v>
      </c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</row>
    <row r="30" spans="1:35" ht="20.100000000000001" customHeight="1" x14ac:dyDescent="0.4">
      <c r="A30" s="117" t="s">
        <v>19</v>
      </c>
      <c r="B30" s="118"/>
      <c r="C30" s="118"/>
      <c r="D30" s="118"/>
      <c r="E30" s="63"/>
      <c r="F30" s="63"/>
      <c r="G30" s="61" t="str">
        <f t="shared" si="2"/>
        <v xml:space="preserve"> </v>
      </c>
      <c r="H30" s="27">
        <v>25</v>
      </c>
      <c r="I30" s="27">
        <v>70</v>
      </c>
      <c r="J30" s="27" t="str">
        <f>IF(E30="","",IF(AND(G30&lt;=I30,G30&gt;=H30),"Pass","Fail"))</f>
        <v/>
      </c>
      <c r="K30" s="58"/>
      <c r="L30" s="33"/>
      <c r="M30" s="33"/>
      <c r="N30" s="33"/>
      <c r="O30" s="33"/>
      <c r="P30" s="55"/>
      <c r="Q30" s="5"/>
      <c r="R30" s="11" t="str">
        <f t="shared" si="0"/>
        <v xml:space="preserve"> </v>
      </c>
      <c r="S30" s="12">
        <f t="shared" si="1"/>
        <v>0</v>
      </c>
      <c r="T30" s="12">
        <f t="shared" si="1"/>
        <v>0</v>
      </c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</row>
    <row r="31" spans="1:35" ht="20.100000000000001" customHeight="1" x14ac:dyDescent="0.4">
      <c r="A31" s="117" t="s">
        <v>20</v>
      </c>
      <c r="B31" s="118"/>
      <c r="C31" s="118"/>
      <c r="D31" s="118"/>
      <c r="E31" s="63"/>
      <c r="F31" s="63"/>
      <c r="G31" s="61" t="str">
        <f t="shared" si="2"/>
        <v xml:space="preserve"> </v>
      </c>
      <c r="H31" s="27">
        <v>5</v>
      </c>
      <c r="I31" s="27">
        <v>45</v>
      </c>
      <c r="J31" s="27" t="str">
        <f>IF(E31="","",IF(AND(G31&lt;=I31,G31&gt;=H31),"Pass","Fail"))</f>
        <v/>
      </c>
      <c r="K31" s="58"/>
      <c r="L31" s="33"/>
      <c r="M31" s="33"/>
      <c r="N31" s="33"/>
      <c r="O31" s="33"/>
      <c r="P31" s="55"/>
      <c r="Q31" s="5"/>
      <c r="R31" s="11" t="str">
        <f t="shared" si="0"/>
        <v xml:space="preserve"> </v>
      </c>
      <c r="S31" s="12">
        <f t="shared" si="1"/>
        <v>0</v>
      </c>
      <c r="T31" s="12">
        <f t="shared" si="1"/>
        <v>0</v>
      </c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</row>
    <row r="32" spans="1:35" ht="20.100000000000001" customHeight="1" x14ac:dyDescent="0.4">
      <c r="A32" s="117" t="s">
        <v>21</v>
      </c>
      <c r="B32" s="118"/>
      <c r="C32" s="118"/>
      <c r="D32" s="118"/>
      <c r="E32" s="56"/>
      <c r="F32" s="56"/>
      <c r="G32" s="28" t="str">
        <f>IF(R32=" "," ",IF(ROUND((R32*10),0)-(R32*10)=0.5,IF(EVEN((R32*10))-(R32*10)=1.5,(EVEN((R32*10))-2)/10,EVEN((R32*10))/10),ROUND(R32,1)))</f>
        <v xml:space="preserve"> </v>
      </c>
      <c r="H32" s="28">
        <v>0</v>
      </c>
      <c r="I32" s="28">
        <v>15</v>
      </c>
      <c r="J32" s="28" t="str">
        <f>IF(E32="","",IF(AND(G32&lt;=I32,G32&gt;=H32),"Pass","Fail"))</f>
        <v/>
      </c>
      <c r="K32" s="59"/>
      <c r="L32" s="34"/>
      <c r="M32" s="34"/>
      <c r="N32" s="34"/>
      <c r="O32" s="34"/>
      <c r="P32" s="55"/>
      <c r="Q32" s="5"/>
      <c r="R32" s="11" t="str">
        <f t="shared" si="0"/>
        <v xml:space="preserve"> </v>
      </c>
      <c r="S32" s="12">
        <f t="shared" si="1"/>
        <v>0</v>
      </c>
      <c r="T32" s="12">
        <f t="shared" si="1"/>
        <v>0</v>
      </c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</row>
    <row r="33" spans="1:73" ht="33" customHeight="1" thickBot="1" x14ac:dyDescent="0.45">
      <c r="A33" s="147" t="s">
        <v>30</v>
      </c>
      <c r="B33" s="148"/>
      <c r="C33" s="148"/>
      <c r="D33" s="148"/>
      <c r="E33" s="29"/>
      <c r="F33" s="35"/>
      <c r="G33" s="35"/>
      <c r="H33" s="35"/>
      <c r="I33" s="35"/>
      <c r="J33" s="36"/>
      <c r="K33" s="38" t="str">
        <f>IF(E27="","",SUM(K27:K32))</f>
        <v/>
      </c>
      <c r="L33" s="34"/>
      <c r="M33" s="34"/>
      <c r="N33" s="34"/>
      <c r="O33" s="34"/>
      <c r="P33" s="55"/>
      <c r="Q33" s="5"/>
      <c r="R33" s="13"/>
      <c r="S33" s="14"/>
      <c r="T33" s="14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</row>
    <row r="34" spans="1:73" ht="32.25" customHeight="1" thickTop="1" x14ac:dyDescent="0.4">
      <c r="A34" s="149" t="s">
        <v>46</v>
      </c>
      <c r="B34" s="150"/>
      <c r="C34" s="150"/>
      <c r="D34" s="150"/>
      <c r="E34" s="150"/>
      <c r="F34" s="150"/>
      <c r="G34" s="150"/>
      <c r="H34" s="150"/>
      <c r="I34" s="150"/>
      <c r="J34" s="150"/>
      <c r="K34" s="150"/>
      <c r="L34" s="150"/>
      <c r="M34" s="150"/>
      <c r="N34" s="150"/>
      <c r="O34" s="150"/>
      <c r="P34" s="150"/>
      <c r="Q34" s="5"/>
      <c r="R34" s="13"/>
      <c r="S34" s="14"/>
      <c r="T34" s="14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</row>
    <row r="35" spans="1:73" ht="16.5" customHeight="1" x14ac:dyDescent="0.2">
      <c r="A35" s="145" t="s">
        <v>42</v>
      </c>
      <c r="B35" s="145"/>
      <c r="C35" s="145"/>
      <c r="D35" s="145"/>
      <c r="E35" s="145"/>
      <c r="F35" s="145"/>
      <c r="G35" s="145"/>
      <c r="H35" s="145"/>
      <c r="I35" s="145"/>
      <c r="J35" s="145"/>
      <c r="K35" s="145"/>
      <c r="L35" s="145"/>
      <c r="M35" s="145"/>
      <c r="N35" s="145"/>
      <c r="O35" s="145"/>
      <c r="P35" s="14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</row>
    <row r="36" spans="1:73" ht="24.95" customHeight="1" x14ac:dyDescent="0.2">
      <c r="A36" s="144" t="s">
        <v>11</v>
      </c>
      <c r="B36" s="144"/>
      <c r="C36" s="146"/>
      <c r="D36" s="146"/>
      <c r="E36" s="146"/>
      <c r="F36" s="146"/>
      <c r="G36" s="146"/>
      <c r="H36" s="146"/>
      <c r="I36" s="146"/>
      <c r="J36" s="146"/>
      <c r="K36" s="146"/>
      <c r="L36" s="146"/>
      <c r="M36" s="146"/>
      <c r="N36" s="146"/>
      <c r="O36" s="146"/>
      <c r="P36" s="146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</row>
    <row r="37" spans="1:73" ht="24.95" customHeight="1" x14ac:dyDescent="0.25">
      <c r="A37" s="133"/>
      <c r="B37" s="134"/>
      <c r="C37" s="134"/>
      <c r="D37" s="134"/>
      <c r="E37" s="134"/>
      <c r="F37" s="134"/>
      <c r="G37" s="134"/>
      <c r="H37" s="134"/>
      <c r="I37" s="134"/>
      <c r="J37" s="134"/>
      <c r="K37" s="134"/>
      <c r="L37" s="134"/>
      <c r="M37" s="134"/>
      <c r="N37" s="134"/>
      <c r="O37" s="134"/>
      <c r="P37" s="134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</row>
    <row r="38" spans="1:73" x14ac:dyDescent="0.2">
      <c r="A38" s="135"/>
      <c r="B38" s="135"/>
      <c r="C38" s="135"/>
      <c r="D38" s="135"/>
      <c r="E38" s="135"/>
      <c r="F38" s="135"/>
      <c r="G38" s="135"/>
      <c r="H38" s="135"/>
      <c r="I38" s="135"/>
      <c r="J38" s="135"/>
      <c r="K38" s="135"/>
      <c r="L38" s="135"/>
      <c r="M38" s="135"/>
      <c r="N38" s="135"/>
      <c r="O38" s="135"/>
      <c r="P38" s="13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</row>
    <row r="39" spans="1:73" x14ac:dyDescent="0.2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</row>
    <row r="40" spans="1:73" x14ac:dyDescent="0.2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</row>
    <row r="41" spans="1:73" x14ac:dyDescent="0.2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</row>
    <row r="42" spans="1:73" x14ac:dyDescent="0.2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</row>
    <row r="43" spans="1:73" x14ac:dyDescent="0.2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</row>
    <row r="44" spans="1:73" x14ac:dyDescent="0.2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</row>
    <row r="45" spans="1:73" x14ac:dyDescent="0.2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</row>
    <row r="46" spans="1:73" x14ac:dyDescent="0.2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</row>
    <row r="47" spans="1:73" x14ac:dyDescent="0.2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</row>
    <row r="48" spans="1:73" x14ac:dyDescent="0.2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</row>
    <row r="49" spans="1:35" x14ac:dyDescent="0.2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</row>
    <row r="50" spans="1:35" x14ac:dyDescent="0.2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</row>
    <row r="51" spans="1:35" x14ac:dyDescent="0.2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</row>
    <row r="52" spans="1:35" x14ac:dyDescent="0.2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</row>
    <row r="53" spans="1:35" x14ac:dyDescent="0.2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</row>
    <row r="54" spans="1:35" x14ac:dyDescent="0.2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</row>
    <row r="55" spans="1:35" x14ac:dyDescent="0.2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</row>
    <row r="56" spans="1:35" x14ac:dyDescent="0.2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</row>
    <row r="57" spans="1:35" x14ac:dyDescent="0.2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</row>
    <row r="58" spans="1:35" x14ac:dyDescent="0.2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</row>
    <row r="59" spans="1:35" x14ac:dyDescent="0.2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</row>
    <row r="60" spans="1:35" x14ac:dyDescent="0.2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</row>
    <row r="61" spans="1:35" x14ac:dyDescent="0.2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</row>
    <row r="62" spans="1:35" x14ac:dyDescent="0.2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</row>
    <row r="63" spans="1:35" x14ac:dyDescent="0.2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</row>
    <row r="64" spans="1:35" x14ac:dyDescent="0.2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</row>
    <row r="65" spans="1:35" x14ac:dyDescent="0.2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</row>
    <row r="66" spans="1:35" x14ac:dyDescent="0.2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</row>
    <row r="67" spans="1:35" x14ac:dyDescent="0.2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</row>
    <row r="68" spans="1:35" x14ac:dyDescent="0.2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</row>
    <row r="69" spans="1:35" x14ac:dyDescent="0.2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</row>
    <row r="70" spans="1:35" x14ac:dyDescent="0.2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</row>
    <row r="71" spans="1:35" x14ac:dyDescent="0.2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</row>
    <row r="72" spans="1:35" x14ac:dyDescent="0.2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</row>
    <row r="73" spans="1:35" x14ac:dyDescent="0.2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</row>
    <row r="74" spans="1:35" x14ac:dyDescent="0.2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</row>
    <row r="75" spans="1:35" x14ac:dyDescent="0.2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</row>
    <row r="76" spans="1:35" x14ac:dyDescent="0.2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</row>
    <row r="77" spans="1:35" x14ac:dyDescent="0.2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</row>
    <row r="78" spans="1:35" x14ac:dyDescent="0.2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</row>
    <row r="79" spans="1:35" x14ac:dyDescent="0.2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</row>
    <row r="80" spans="1:35" x14ac:dyDescent="0.2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</row>
    <row r="81" spans="1:35" x14ac:dyDescent="0.2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</row>
    <row r="82" spans="1:35" x14ac:dyDescent="0.2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</row>
    <row r="83" spans="1:35" x14ac:dyDescent="0.2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</row>
    <row r="84" spans="1:35" x14ac:dyDescent="0.2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</row>
    <row r="85" spans="1:35" x14ac:dyDescent="0.2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</row>
    <row r="86" spans="1:35" x14ac:dyDescent="0.2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</row>
    <row r="87" spans="1:35" x14ac:dyDescent="0.2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</row>
    <row r="88" spans="1:35" x14ac:dyDescent="0.2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</row>
    <row r="89" spans="1:35" x14ac:dyDescent="0.2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</row>
    <row r="90" spans="1:35" x14ac:dyDescent="0.2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</row>
    <row r="91" spans="1:35" x14ac:dyDescent="0.2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</row>
    <row r="92" spans="1:35" x14ac:dyDescent="0.2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</row>
    <row r="93" spans="1:35" x14ac:dyDescent="0.2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</row>
    <row r="94" spans="1:35" x14ac:dyDescent="0.2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</row>
    <row r="95" spans="1:35" x14ac:dyDescent="0.2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</row>
    <row r="96" spans="1:35" x14ac:dyDescent="0.2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</row>
    <row r="97" spans="1:35" x14ac:dyDescent="0.2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</row>
    <row r="98" spans="1:35" x14ac:dyDescent="0.2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</row>
    <row r="99" spans="1:35" x14ac:dyDescent="0.2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</row>
    <row r="100" spans="1:35" x14ac:dyDescent="0.2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</row>
    <row r="101" spans="1:35" x14ac:dyDescent="0.2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</row>
    <row r="102" spans="1:35" x14ac:dyDescent="0.2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</row>
    <row r="103" spans="1:35" x14ac:dyDescent="0.2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</row>
    <row r="104" spans="1:35" x14ac:dyDescent="0.2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</row>
    <row r="105" spans="1:35" x14ac:dyDescent="0.2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</row>
    <row r="106" spans="1:35" x14ac:dyDescent="0.2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</row>
    <row r="107" spans="1:35" x14ac:dyDescent="0.2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</row>
    <row r="108" spans="1:35" x14ac:dyDescent="0.2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</row>
    <row r="109" spans="1:35" x14ac:dyDescent="0.2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</row>
    <row r="110" spans="1:35" x14ac:dyDescent="0.2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</row>
    <row r="111" spans="1:35" x14ac:dyDescent="0.2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</row>
    <row r="112" spans="1:35" x14ac:dyDescent="0.2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</row>
    <row r="113" spans="1:35" x14ac:dyDescent="0.2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</row>
    <row r="114" spans="1:35" x14ac:dyDescent="0.2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</row>
    <row r="115" spans="1:35" x14ac:dyDescent="0.2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</row>
    <row r="116" spans="1:35" x14ac:dyDescent="0.2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</row>
    <row r="117" spans="1:35" x14ac:dyDescent="0.2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</row>
    <row r="118" spans="1:35" x14ac:dyDescent="0.2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</row>
    <row r="119" spans="1:35" x14ac:dyDescent="0.2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</row>
    <row r="120" spans="1:35" x14ac:dyDescent="0.2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</row>
    <row r="121" spans="1:35" x14ac:dyDescent="0.2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35" x14ac:dyDescent="0.2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35" x14ac:dyDescent="0.2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35" x14ac:dyDescent="0.2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35" x14ac:dyDescent="0.2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35" x14ac:dyDescent="0.2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35" x14ac:dyDescent="0.2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35" x14ac:dyDescent="0.2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</row>
    <row r="129" spans="1:16" x14ac:dyDescent="0.2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</row>
    <row r="130" spans="1:16" x14ac:dyDescent="0.2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</row>
    <row r="131" spans="1:16" x14ac:dyDescent="0.2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</row>
    <row r="132" spans="1:16" x14ac:dyDescent="0.2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</row>
    <row r="133" spans="1:16" x14ac:dyDescent="0.2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</row>
    <row r="134" spans="1:16" x14ac:dyDescent="0.2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</row>
    <row r="135" spans="1:16" x14ac:dyDescent="0.2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</row>
    <row r="136" spans="1:16" x14ac:dyDescent="0.2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</row>
    <row r="137" spans="1:16" x14ac:dyDescent="0.2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</row>
    <row r="138" spans="1:16" x14ac:dyDescent="0.2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</row>
    <row r="139" spans="1:16" x14ac:dyDescent="0.2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</row>
    <row r="140" spans="1:16" x14ac:dyDescent="0.2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</row>
    <row r="141" spans="1:16" x14ac:dyDescent="0.2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</row>
    <row r="142" spans="1:16" x14ac:dyDescent="0.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</row>
    <row r="143" spans="1:16" x14ac:dyDescent="0.2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</row>
    <row r="144" spans="1:16" x14ac:dyDescent="0.2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</row>
    <row r="145" spans="1:16" x14ac:dyDescent="0.2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</row>
    <row r="146" spans="1:16" x14ac:dyDescent="0.2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</row>
    <row r="147" spans="1:16" x14ac:dyDescent="0.2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</row>
    <row r="148" spans="1:16" x14ac:dyDescent="0.2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</row>
    <row r="149" spans="1:16" x14ac:dyDescent="0.2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</row>
    <row r="150" spans="1:16" x14ac:dyDescent="0.2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</row>
    <row r="151" spans="1:16" x14ac:dyDescent="0.2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</row>
    <row r="152" spans="1:16" x14ac:dyDescent="0.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</row>
    <row r="153" spans="1:16" x14ac:dyDescent="0.2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</row>
    <row r="154" spans="1:16" x14ac:dyDescent="0.2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</row>
  </sheetData>
  <sheetProtection algorithmName="SHA-512" hashValue="UPmrSJyOTBVWRJFf4nutpcpERYsIz7GQT8oe8k0rv6jU3OOf28P3t6AKYeD8UHKkUa/9OiZypVqjSdbGCSZS6Q==" saltValue="dZUtYGC4J8aSGoMtDbt80g==" spinCount="100000" sheet="1" objects="1" scenarios="1" selectLockedCells="1"/>
  <protectedRanges>
    <protectedRange sqref="A36:P37" name="Range6_1"/>
    <protectedRange sqref="E24:P34" name="Range4_1"/>
    <protectedRange sqref="H11:P11" name="Range2_1"/>
    <protectedRange sqref="G9:P9 A9:E9" name="Range1_1"/>
    <protectedRange sqref="E14:E21 K14:O19 F14:J14 F16:J19 F15:H15 K21:O21 F21:J21 F20:H20" name="Range3_1"/>
    <protectedRange sqref="F11:G11" name="Range2_2_1"/>
    <protectedRange sqref="A11:E11" name="Range2_2_6_2"/>
    <protectedRange sqref="I20:O20" name="Range3_5"/>
  </protectedRanges>
  <mergeCells count="64">
    <mergeCell ref="A32:D32"/>
    <mergeCell ref="A33:D33"/>
    <mergeCell ref="A25:D25"/>
    <mergeCell ref="A26:D26"/>
    <mergeCell ref="A27:D27"/>
    <mergeCell ref="A28:D28"/>
    <mergeCell ref="A29:D29"/>
    <mergeCell ref="A30:D30"/>
    <mergeCell ref="N19:O19"/>
    <mergeCell ref="E19:H19"/>
    <mergeCell ref="E20:H20"/>
    <mergeCell ref="I20:P20"/>
    <mergeCell ref="A31:D31"/>
    <mergeCell ref="A23:D23"/>
    <mergeCell ref="A24:D24"/>
    <mergeCell ref="A20:D20"/>
    <mergeCell ref="A22:P22"/>
    <mergeCell ref="E21:H21"/>
    <mergeCell ref="A21:D21"/>
    <mergeCell ref="A19:D19"/>
    <mergeCell ref="A16:D16"/>
    <mergeCell ref="E16:F16"/>
    <mergeCell ref="G16:H16"/>
    <mergeCell ref="K16:M16"/>
    <mergeCell ref="A18:D18"/>
    <mergeCell ref="E18:F18"/>
    <mergeCell ref="G18:H18"/>
    <mergeCell ref="A17:D17"/>
    <mergeCell ref="E17:H17"/>
    <mergeCell ref="K19:M19"/>
    <mergeCell ref="E15:F15"/>
    <mergeCell ref="G15:H15"/>
    <mergeCell ref="A13:D13"/>
    <mergeCell ref="A14:D14"/>
    <mergeCell ref="H11:M11"/>
    <mergeCell ref="N11:P11"/>
    <mergeCell ref="E14:H14"/>
    <mergeCell ref="K14:M14"/>
    <mergeCell ref="N14:O14"/>
    <mergeCell ref="A11:G11"/>
    <mergeCell ref="A10:E10"/>
    <mergeCell ref="A2:P2"/>
    <mergeCell ref="A3:P3"/>
    <mergeCell ref="A4:P4"/>
    <mergeCell ref="A6:P6"/>
    <mergeCell ref="A8:G8"/>
    <mergeCell ref="A9:G9"/>
    <mergeCell ref="H8:N8"/>
    <mergeCell ref="O8:P8"/>
    <mergeCell ref="H9:N9"/>
    <mergeCell ref="O9:P9"/>
    <mergeCell ref="H10:M10"/>
    <mergeCell ref="N10:P10"/>
    <mergeCell ref="N16:O16"/>
    <mergeCell ref="K17:M17"/>
    <mergeCell ref="N17:O17"/>
    <mergeCell ref="K18:M18"/>
    <mergeCell ref="N18:O18"/>
    <mergeCell ref="A38:P38"/>
    <mergeCell ref="A34:P34"/>
    <mergeCell ref="A35:P35"/>
    <mergeCell ref="C36:P36"/>
    <mergeCell ref="A37:P37"/>
    <mergeCell ref="A36:B36"/>
  </mergeCells>
  <pageMargins left="0.7" right="0.7" top="0.75" bottom="0.75" header="0.3" footer="0.3"/>
  <pageSetup scale="7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U154"/>
  <sheetViews>
    <sheetView workbookViewId="0">
      <selection activeCell="A9" sqref="A9:G9"/>
    </sheetView>
  </sheetViews>
  <sheetFormatPr defaultRowHeight="12.75" x14ac:dyDescent="0.2"/>
  <cols>
    <col min="1" max="1" width="4" style="3" customWidth="1"/>
    <col min="2" max="2" width="6.7109375" style="3" customWidth="1"/>
    <col min="3" max="3" width="6.140625" style="3" customWidth="1"/>
    <col min="4" max="4" width="5" style="3" customWidth="1"/>
    <col min="5" max="6" width="9.42578125" style="3" customWidth="1"/>
    <col min="7" max="7" width="10.28515625" style="3" customWidth="1"/>
    <col min="8" max="9" width="9.42578125" style="3" customWidth="1"/>
    <col min="10" max="10" width="9.85546875" style="3" customWidth="1"/>
    <col min="11" max="11" width="9.42578125" style="3" customWidth="1"/>
    <col min="12" max="12" width="2.28515625" style="3" customWidth="1"/>
    <col min="13" max="16" width="9.42578125" style="3" customWidth="1"/>
    <col min="17" max="17" width="14" style="3" customWidth="1"/>
    <col min="18" max="18" width="5" style="3" hidden="1" customWidth="1"/>
    <col min="19" max="19" width="8.140625" style="3" hidden="1" customWidth="1"/>
    <col min="20" max="20" width="9" style="3" hidden="1" customWidth="1"/>
    <col min="21" max="16384" width="9.140625" style="3"/>
  </cols>
  <sheetData>
    <row r="1" spans="1:35" ht="14.25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2" t="s">
        <v>83</v>
      </c>
    </row>
    <row r="2" spans="1:35" ht="22.5" x14ac:dyDescent="0.3">
      <c r="A2" s="79" t="s">
        <v>36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4"/>
      <c r="R2" s="4"/>
      <c r="S2" s="4"/>
      <c r="T2" s="4"/>
      <c r="U2" s="4"/>
      <c r="V2" s="4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</row>
    <row r="3" spans="1:35" ht="24" customHeight="1" x14ac:dyDescent="0.25">
      <c r="A3" s="80" t="s">
        <v>43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6"/>
      <c r="R3" s="6"/>
      <c r="S3" s="6"/>
      <c r="T3" s="6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</row>
    <row r="4" spans="1:35" ht="15.75" x14ac:dyDescent="0.25">
      <c r="A4" s="82" t="s">
        <v>33</v>
      </c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7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</row>
    <row r="5" spans="1:35" ht="15.75" x14ac:dyDescent="0.25">
      <c r="A5" s="16"/>
      <c r="B5" s="16"/>
      <c r="C5" s="53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7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</row>
    <row r="6" spans="1:35" ht="13.5" customHeight="1" x14ac:dyDescent="0.25">
      <c r="A6" s="82" t="s">
        <v>32</v>
      </c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"/>
      <c r="R6" s="9"/>
      <c r="S6" s="9"/>
      <c r="T6" s="9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15" customHeight="1" x14ac:dyDescent="0.2">
      <c r="A7" s="16"/>
      <c r="B7" s="16"/>
      <c r="C7" s="16"/>
      <c r="D7" s="17"/>
      <c r="E7" s="18"/>
      <c r="F7" s="18"/>
      <c r="G7" s="18"/>
      <c r="H7" s="18"/>
      <c r="I7" s="18"/>
      <c r="J7" s="17"/>
      <c r="K7" s="17"/>
      <c r="L7" s="17"/>
      <c r="M7" s="17"/>
      <c r="N7" s="17"/>
      <c r="O7" s="17"/>
      <c r="P7" s="17"/>
      <c r="Q7" s="7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</row>
    <row r="8" spans="1:35" ht="12" customHeight="1" x14ac:dyDescent="0.25">
      <c r="A8" s="100" t="s">
        <v>0</v>
      </c>
      <c r="B8" s="101"/>
      <c r="C8" s="101"/>
      <c r="D8" s="101"/>
      <c r="E8" s="101"/>
      <c r="F8" s="102"/>
      <c r="G8" s="103"/>
      <c r="H8" s="100" t="s">
        <v>24</v>
      </c>
      <c r="I8" s="84"/>
      <c r="J8" s="84"/>
      <c r="K8" s="84"/>
      <c r="L8" s="84"/>
      <c r="M8" s="84"/>
      <c r="N8" s="84"/>
      <c r="O8" s="100" t="s">
        <v>23</v>
      </c>
      <c r="P8" s="85"/>
      <c r="Q8" s="5"/>
      <c r="R8" s="9"/>
      <c r="S8" s="9"/>
      <c r="T8" s="9"/>
      <c r="U8" s="9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</row>
    <row r="9" spans="1:35" ht="17.100000000000001" customHeight="1" x14ac:dyDescent="0.2">
      <c r="A9" s="104"/>
      <c r="B9" s="105"/>
      <c r="C9" s="105"/>
      <c r="D9" s="105"/>
      <c r="E9" s="105"/>
      <c r="F9" s="106"/>
      <c r="G9" s="107"/>
      <c r="H9" s="104"/>
      <c r="I9" s="108"/>
      <c r="J9" s="108"/>
      <c r="K9" s="108"/>
      <c r="L9" s="108"/>
      <c r="M9" s="108"/>
      <c r="N9" s="108"/>
      <c r="O9" s="74"/>
      <c r="P9" s="75"/>
      <c r="Q9" s="5"/>
      <c r="R9" s="9"/>
      <c r="S9" s="9"/>
      <c r="T9" s="9"/>
      <c r="U9" s="9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</row>
    <row r="10" spans="1:35" ht="12" customHeight="1" x14ac:dyDescent="0.25">
      <c r="A10" s="83" t="s">
        <v>1</v>
      </c>
      <c r="B10" s="84"/>
      <c r="C10" s="84"/>
      <c r="D10" s="84"/>
      <c r="E10" s="85"/>
      <c r="F10" s="51"/>
      <c r="G10" s="51"/>
      <c r="H10" s="83" t="s">
        <v>22</v>
      </c>
      <c r="I10" s="88"/>
      <c r="J10" s="88"/>
      <c r="K10" s="88"/>
      <c r="L10" s="88"/>
      <c r="M10" s="89"/>
      <c r="N10" s="83" t="s">
        <v>2</v>
      </c>
      <c r="O10" s="88"/>
      <c r="P10" s="89"/>
      <c r="Q10" s="5"/>
      <c r="R10" s="9"/>
      <c r="S10" s="9"/>
      <c r="T10" s="9"/>
      <c r="U10" s="9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</row>
    <row r="11" spans="1:35" ht="17.100000000000001" customHeight="1" x14ac:dyDescent="0.2">
      <c r="A11" s="90" t="s">
        <v>82</v>
      </c>
      <c r="B11" s="91"/>
      <c r="C11" s="91"/>
      <c r="D11" s="92"/>
      <c r="E11" s="92"/>
      <c r="F11" s="151"/>
      <c r="G11" s="152"/>
      <c r="H11" s="94"/>
      <c r="I11" s="95"/>
      <c r="J11" s="95"/>
      <c r="K11" s="95"/>
      <c r="L11" s="95"/>
      <c r="M11" s="96"/>
      <c r="N11" s="97"/>
      <c r="O11" s="98"/>
      <c r="P11" s="99"/>
      <c r="Q11" s="5"/>
      <c r="R11" s="9"/>
      <c r="S11" s="9"/>
      <c r="T11" s="9"/>
      <c r="U11" s="9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</row>
    <row r="12" spans="1:35" ht="24" customHeight="1" x14ac:dyDescent="0.2">
      <c r="A12" s="22"/>
      <c r="B12" s="23"/>
      <c r="C12" s="24"/>
      <c r="D12" s="25"/>
      <c r="E12" s="25"/>
      <c r="F12" s="25"/>
      <c r="G12" s="25"/>
      <c r="H12" s="19"/>
      <c r="I12" s="25"/>
      <c r="J12" s="25"/>
      <c r="K12" s="24"/>
      <c r="L12" s="24"/>
      <c r="M12" s="25"/>
      <c r="N12" s="25"/>
      <c r="O12" s="25"/>
      <c r="P12" s="25"/>
      <c r="Q12" s="5"/>
      <c r="R12" s="9"/>
      <c r="S12" s="9"/>
      <c r="T12" s="9"/>
      <c r="U12" s="9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</row>
    <row r="13" spans="1:35" ht="24.95" customHeight="1" x14ac:dyDescent="0.2">
      <c r="A13" s="86" t="s">
        <v>3</v>
      </c>
      <c r="B13" s="87"/>
      <c r="C13" s="87"/>
      <c r="D13" s="87"/>
      <c r="E13" s="16"/>
      <c r="F13" s="16"/>
      <c r="G13" s="16"/>
      <c r="H13" s="1"/>
      <c r="I13" s="16"/>
      <c r="J13" s="16"/>
      <c r="K13" s="16"/>
      <c r="L13" s="16"/>
      <c r="M13" s="16"/>
      <c r="N13" s="16"/>
      <c r="O13" s="16"/>
      <c r="P13" s="16"/>
      <c r="Q13" s="5"/>
      <c r="R13" s="9"/>
      <c r="S13" s="9"/>
      <c r="T13" s="9"/>
      <c r="U13" s="9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</row>
    <row r="14" spans="1:35" ht="20.100000000000001" customHeight="1" x14ac:dyDescent="0.2">
      <c r="A14" s="111" t="s">
        <v>4</v>
      </c>
      <c r="B14" s="112"/>
      <c r="C14" s="112"/>
      <c r="D14" s="113"/>
      <c r="E14" s="114"/>
      <c r="F14" s="115"/>
      <c r="G14" s="115"/>
      <c r="H14" s="116"/>
      <c r="I14" s="65"/>
      <c r="J14" s="66"/>
      <c r="K14" s="76"/>
      <c r="L14" s="76"/>
      <c r="M14" s="76"/>
      <c r="N14" s="76"/>
      <c r="O14" s="76"/>
      <c r="P14" s="30"/>
      <c r="Q14" s="5"/>
      <c r="R14" s="9"/>
      <c r="S14" s="9"/>
      <c r="T14" s="9"/>
      <c r="U14" s="9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</row>
    <row r="15" spans="1:35" ht="20.100000000000001" customHeight="1" x14ac:dyDescent="0.2">
      <c r="A15" s="46"/>
      <c r="B15" s="47"/>
      <c r="C15" s="47"/>
      <c r="D15" s="48"/>
      <c r="E15" s="109" t="s">
        <v>39</v>
      </c>
      <c r="F15" s="110"/>
      <c r="G15" s="109" t="s">
        <v>40</v>
      </c>
      <c r="H15" s="110"/>
      <c r="I15" s="67"/>
      <c r="J15" s="68"/>
      <c r="K15" s="50"/>
      <c r="L15" s="50"/>
      <c r="M15" s="50"/>
      <c r="N15" s="50"/>
      <c r="O15" s="50"/>
      <c r="P15" s="30"/>
      <c r="Q15" s="5"/>
      <c r="R15" s="9"/>
      <c r="S15" s="9"/>
      <c r="T15" s="9"/>
      <c r="U15" s="9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</row>
    <row r="16" spans="1:35" ht="20.100000000000001" customHeight="1" x14ac:dyDescent="0.25">
      <c r="A16" s="111" t="s">
        <v>5</v>
      </c>
      <c r="B16" s="112"/>
      <c r="C16" s="112"/>
      <c r="D16" s="113"/>
      <c r="E16" s="122"/>
      <c r="F16" s="123"/>
      <c r="G16" s="122"/>
      <c r="H16" s="123"/>
      <c r="I16" s="69"/>
      <c r="J16" s="49"/>
      <c r="K16" s="77"/>
      <c r="L16" s="77"/>
      <c r="M16" s="77"/>
      <c r="N16" s="77"/>
      <c r="O16" s="77"/>
      <c r="P16" s="30"/>
      <c r="Q16" s="5"/>
      <c r="R16" s="9"/>
      <c r="S16" s="9"/>
      <c r="T16" s="9"/>
      <c r="U16" s="9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</row>
    <row r="17" spans="1:35" ht="20.100000000000001" customHeight="1" x14ac:dyDescent="0.25">
      <c r="A17" s="111" t="s">
        <v>6</v>
      </c>
      <c r="B17" s="112"/>
      <c r="C17" s="112"/>
      <c r="D17" s="113"/>
      <c r="E17" s="124"/>
      <c r="F17" s="125"/>
      <c r="G17" s="126"/>
      <c r="H17" s="127"/>
      <c r="I17" s="70"/>
      <c r="J17" s="45"/>
      <c r="K17" s="78"/>
      <c r="L17" s="78"/>
      <c r="M17" s="78"/>
      <c r="N17" s="78"/>
      <c r="O17" s="78"/>
      <c r="P17" s="30"/>
      <c r="Q17" s="5"/>
      <c r="R17" s="9"/>
      <c r="S17" s="9"/>
      <c r="T17" s="9"/>
      <c r="U17" s="9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</row>
    <row r="18" spans="1:35" ht="20.100000000000001" customHeight="1" x14ac:dyDescent="0.25">
      <c r="A18" s="111" t="s">
        <v>7</v>
      </c>
      <c r="B18" s="112"/>
      <c r="C18" s="112"/>
      <c r="D18" s="113"/>
      <c r="E18" s="124"/>
      <c r="F18" s="128"/>
      <c r="G18" s="124"/>
      <c r="H18" s="128"/>
      <c r="I18" s="70"/>
      <c r="J18" s="45"/>
      <c r="K18" s="78"/>
      <c r="L18" s="78"/>
      <c r="M18" s="78"/>
      <c r="N18" s="78"/>
      <c r="O18" s="78"/>
      <c r="P18" s="30"/>
      <c r="Q18" s="15"/>
      <c r="R18" s="9"/>
      <c r="S18" s="9"/>
      <c r="T18" s="9"/>
      <c r="U18" s="9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</row>
    <row r="19" spans="1:35" ht="20.100000000000001" customHeight="1" x14ac:dyDescent="0.25">
      <c r="A19" s="111" t="s">
        <v>31</v>
      </c>
      <c r="B19" s="112"/>
      <c r="C19" s="112"/>
      <c r="D19" s="113"/>
      <c r="E19" s="124"/>
      <c r="F19" s="125"/>
      <c r="G19" s="126"/>
      <c r="H19" s="127"/>
      <c r="I19" s="70"/>
      <c r="J19" s="45"/>
      <c r="K19" s="78"/>
      <c r="L19" s="78"/>
      <c r="M19" s="78"/>
      <c r="N19" s="78" t="s">
        <v>12</v>
      </c>
      <c r="O19" s="78"/>
      <c r="P19" s="30"/>
      <c r="Q19" s="5"/>
      <c r="R19" s="9"/>
      <c r="S19" s="9"/>
      <c r="T19" s="9"/>
      <c r="U19" s="9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</row>
    <row r="20" spans="1:35" ht="20.100000000000001" customHeight="1" x14ac:dyDescent="0.25">
      <c r="A20" s="111" t="s">
        <v>8</v>
      </c>
      <c r="B20" s="112"/>
      <c r="C20" s="112"/>
      <c r="D20" s="113"/>
      <c r="E20" s="124"/>
      <c r="F20" s="125"/>
      <c r="G20" s="126"/>
      <c r="H20" s="127"/>
      <c r="I20" s="140" t="s">
        <v>64</v>
      </c>
      <c r="J20" s="141"/>
      <c r="K20" s="141"/>
      <c r="L20" s="141"/>
      <c r="M20" s="141"/>
      <c r="N20" s="142"/>
      <c r="O20" s="142"/>
      <c r="P20" s="143"/>
      <c r="Q20" s="5"/>
      <c r="R20" s="9"/>
      <c r="S20" s="9"/>
      <c r="T20" s="9"/>
      <c r="U20" s="9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</row>
    <row r="21" spans="1:35" ht="20.100000000000001" customHeight="1" x14ac:dyDescent="0.2">
      <c r="A21" s="111" t="s">
        <v>9</v>
      </c>
      <c r="B21" s="112"/>
      <c r="C21" s="112"/>
      <c r="D21" s="113"/>
      <c r="E21" s="136"/>
      <c r="F21" s="137"/>
      <c r="G21" s="138"/>
      <c r="H21" s="139"/>
      <c r="I21" s="71"/>
      <c r="J21" s="72"/>
      <c r="K21" s="31"/>
      <c r="L21" s="31"/>
      <c r="M21" s="31"/>
      <c r="N21" s="31"/>
      <c r="O21" s="31"/>
      <c r="P21" s="30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</row>
    <row r="22" spans="1:35" s="10" customFormat="1" ht="27" customHeight="1" x14ac:dyDescent="0.25">
      <c r="A22" s="119" t="s">
        <v>25</v>
      </c>
      <c r="B22" s="120"/>
      <c r="C22" s="120"/>
      <c r="D22" s="120"/>
      <c r="E22" s="120"/>
      <c r="F22" s="120"/>
      <c r="G22" s="120"/>
      <c r="H22" s="120"/>
      <c r="I22" s="120"/>
      <c r="J22" s="120"/>
      <c r="K22" s="121"/>
      <c r="L22" s="121"/>
      <c r="M22" s="121"/>
      <c r="N22" s="121"/>
      <c r="O22" s="121"/>
      <c r="P22" s="121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</row>
    <row r="23" spans="1:35" ht="51" customHeight="1" thickBot="1" x14ac:dyDescent="0.25">
      <c r="A23" s="129" t="s">
        <v>10</v>
      </c>
      <c r="B23" s="130"/>
      <c r="C23" s="130"/>
      <c r="D23" s="130"/>
      <c r="E23" s="20" t="s">
        <v>37</v>
      </c>
      <c r="F23" s="20" t="s">
        <v>41</v>
      </c>
      <c r="G23" s="20" t="s">
        <v>38</v>
      </c>
      <c r="H23" s="20" t="s">
        <v>27</v>
      </c>
      <c r="I23" s="20" t="s">
        <v>28</v>
      </c>
      <c r="J23" s="20" t="s">
        <v>26</v>
      </c>
      <c r="K23" s="21" t="s">
        <v>29</v>
      </c>
      <c r="L23" s="32"/>
      <c r="M23" s="73"/>
      <c r="N23" s="73"/>
      <c r="O23" s="73"/>
      <c r="P23" s="73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</row>
    <row r="24" spans="1:35" ht="20.100000000000001" customHeight="1" thickTop="1" x14ac:dyDescent="0.4">
      <c r="A24" s="131" t="s">
        <v>13</v>
      </c>
      <c r="B24" s="132"/>
      <c r="C24" s="132"/>
      <c r="D24" s="132"/>
      <c r="E24" s="62"/>
      <c r="F24" s="62"/>
      <c r="G24" s="60" t="str">
        <f>IF(R24=" "," ",IF(ROUND(R24,0)-R24=0.5,IF(EVEN(R24)-R24=1.5,EVEN(R24)-2,EVEN(R24)),ROUND(R24,0)))</f>
        <v xml:space="preserve"> </v>
      </c>
      <c r="H24" s="26"/>
      <c r="I24" s="26"/>
      <c r="J24" s="26"/>
      <c r="K24" s="57"/>
      <c r="L24" s="33"/>
      <c r="M24" s="33"/>
      <c r="N24" s="33"/>
      <c r="O24" s="33"/>
      <c r="P24" s="55"/>
      <c r="Q24" s="64"/>
      <c r="R24" s="11" t="str">
        <f t="shared" ref="R24:R32" si="0">IF($E$20&lt;1," ",IF(E24=0," ",IF(F24=0," ",AVERAGE(E24:F24))))</f>
        <v xml:space="preserve"> </v>
      </c>
      <c r="S24" s="12">
        <f t="shared" ref="S24:T32" si="1">IF(E24=" "," ",IF(ROUND(E24,0)-E24=0.5,IF(EVEN(E24)-E24=1.5,EVEN(E24)-2,EVEN(E24)),ROUND(E24,0)))</f>
        <v>0</v>
      </c>
      <c r="T24" s="12">
        <f t="shared" si="1"/>
        <v>0</v>
      </c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</row>
    <row r="25" spans="1:35" ht="20.100000000000001" customHeight="1" x14ac:dyDescent="0.4">
      <c r="A25" s="117" t="s">
        <v>14</v>
      </c>
      <c r="B25" s="118"/>
      <c r="C25" s="118"/>
      <c r="D25" s="118"/>
      <c r="E25" s="63"/>
      <c r="F25" s="63"/>
      <c r="G25" s="61" t="str">
        <f t="shared" ref="G25:G31" si="2">IF(R25=" "," ",IF(ROUND(R25,0)-R25=0.5,IF(EVEN(R25)-R25=1.5,EVEN(R25)-2,EVEN(R25)),ROUND(R25,0)))</f>
        <v xml:space="preserve"> </v>
      </c>
      <c r="H25" s="27"/>
      <c r="I25" s="27"/>
      <c r="J25" s="27"/>
      <c r="K25" s="58"/>
      <c r="L25" s="33"/>
      <c r="M25" s="33"/>
      <c r="N25" s="33"/>
      <c r="O25" s="33"/>
      <c r="P25" s="55"/>
      <c r="Q25" s="5"/>
      <c r="R25" s="11" t="str">
        <f t="shared" si="0"/>
        <v xml:space="preserve"> </v>
      </c>
      <c r="S25" s="12">
        <f t="shared" si="1"/>
        <v>0</v>
      </c>
      <c r="T25" s="12">
        <f t="shared" si="1"/>
        <v>0</v>
      </c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</row>
    <row r="26" spans="1:35" ht="20.100000000000001" customHeight="1" x14ac:dyDescent="0.4">
      <c r="A26" s="117" t="s">
        <v>15</v>
      </c>
      <c r="B26" s="118"/>
      <c r="C26" s="118"/>
      <c r="D26" s="118"/>
      <c r="E26" s="63"/>
      <c r="F26" s="63"/>
      <c r="G26" s="61" t="str">
        <f t="shared" si="2"/>
        <v xml:space="preserve"> </v>
      </c>
      <c r="H26" s="27"/>
      <c r="I26" s="27"/>
      <c r="J26" s="27"/>
      <c r="K26" s="58"/>
      <c r="L26" s="33"/>
      <c r="M26" s="33"/>
      <c r="N26" s="33"/>
      <c r="O26" s="33"/>
      <c r="P26" s="55"/>
      <c r="Q26" s="5"/>
      <c r="R26" s="11" t="str">
        <f t="shared" si="0"/>
        <v xml:space="preserve"> </v>
      </c>
      <c r="S26" s="12">
        <f t="shared" si="1"/>
        <v>0</v>
      </c>
      <c r="T26" s="12">
        <f t="shared" si="1"/>
        <v>0</v>
      </c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</row>
    <row r="27" spans="1:35" ht="20.100000000000001" customHeight="1" x14ac:dyDescent="0.4">
      <c r="A27" s="117" t="s">
        <v>16</v>
      </c>
      <c r="B27" s="118"/>
      <c r="C27" s="118"/>
      <c r="D27" s="118"/>
      <c r="E27" s="63"/>
      <c r="F27" s="63"/>
      <c r="G27" s="61" t="str">
        <f t="shared" si="2"/>
        <v xml:space="preserve"> </v>
      </c>
      <c r="H27" s="27"/>
      <c r="I27" s="27">
        <v>100</v>
      </c>
      <c r="J27" s="27" t="str">
        <f>IF(E27="","",IF((G27&lt;I27), "Fail", "Pass"))</f>
        <v/>
      </c>
      <c r="K27" s="58"/>
      <c r="L27" s="33"/>
      <c r="M27" s="33"/>
      <c r="N27" s="33"/>
      <c r="O27" s="33"/>
      <c r="P27" s="55"/>
      <c r="Q27" s="64"/>
      <c r="R27" s="11" t="str">
        <f t="shared" si="0"/>
        <v xml:space="preserve"> </v>
      </c>
      <c r="S27" s="12">
        <f t="shared" si="1"/>
        <v>0</v>
      </c>
      <c r="T27" s="12">
        <f t="shared" si="1"/>
        <v>0</v>
      </c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</row>
    <row r="28" spans="1:35" ht="20.100000000000001" customHeight="1" x14ac:dyDescent="0.4">
      <c r="A28" s="117" t="s">
        <v>17</v>
      </c>
      <c r="B28" s="118"/>
      <c r="C28" s="118"/>
      <c r="D28" s="118"/>
      <c r="E28" s="63"/>
      <c r="F28" s="63"/>
      <c r="G28" s="61" t="str">
        <f t="shared" si="2"/>
        <v xml:space="preserve"> </v>
      </c>
      <c r="H28" s="27">
        <v>65</v>
      </c>
      <c r="I28" s="27">
        <v>95</v>
      </c>
      <c r="J28" s="27" t="str">
        <f>IF(E28="","",IF(AND(G28&lt;=I28,G28&gt;=H28),"Pass","Fail"))</f>
        <v/>
      </c>
      <c r="K28" s="58"/>
      <c r="L28" s="33"/>
      <c r="M28" s="33"/>
      <c r="N28" s="33"/>
      <c r="O28" s="33"/>
      <c r="P28" s="55"/>
      <c r="Q28" s="5"/>
      <c r="R28" s="11" t="str">
        <f t="shared" si="0"/>
        <v xml:space="preserve"> </v>
      </c>
      <c r="S28" s="12">
        <f t="shared" si="1"/>
        <v>0</v>
      </c>
      <c r="T28" s="12">
        <f t="shared" si="1"/>
        <v>0</v>
      </c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</row>
    <row r="29" spans="1:35" ht="20.100000000000001" customHeight="1" x14ac:dyDescent="0.4">
      <c r="A29" s="117" t="s">
        <v>18</v>
      </c>
      <c r="B29" s="118"/>
      <c r="C29" s="118"/>
      <c r="D29" s="118"/>
      <c r="E29" s="63"/>
      <c r="F29" s="63"/>
      <c r="G29" s="61" t="str">
        <f t="shared" si="2"/>
        <v xml:space="preserve"> </v>
      </c>
      <c r="H29" s="27">
        <v>40</v>
      </c>
      <c r="I29" s="27">
        <v>85</v>
      </c>
      <c r="J29" s="27" t="str">
        <f>IF(E29="","",IF(AND(G29&lt;=I29,G29&gt;=H29),"Pass","Fail"))</f>
        <v/>
      </c>
      <c r="K29" s="58"/>
      <c r="L29" s="33"/>
      <c r="M29" s="33"/>
      <c r="N29" s="33"/>
      <c r="O29" s="33"/>
      <c r="P29" s="55"/>
      <c r="Q29" s="5"/>
      <c r="R29" s="11" t="str">
        <f t="shared" si="0"/>
        <v xml:space="preserve"> </v>
      </c>
      <c r="S29" s="12">
        <f t="shared" si="1"/>
        <v>0</v>
      </c>
      <c r="T29" s="12">
        <f t="shared" si="1"/>
        <v>0</v>
      </c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</row>
    <row r="30" spans="1:35" ht="20.100000000000001" customHeight="1" x14ac:dyDescent="0.4">
      <c r="A30" s="117" t="s">
        <v>19</v>
      </c>
      <c r="B30" s="118"/>
      <c r="C30" s="118"/>
      <c r="D30" s="118"/>
      <c r="E30" s="63"/>
      <c r="F30" s="63"/>
      <c r="G30" s="61" t="str">
        <f t="shared" si="2"/>
        <v xml:space="preserve"> </v>
      </c>
      <c r="H30" s="27">
        <v>25</v>
      </c>
      <c r="I30" s="27">
        <v>70</v>
      </c>
      <c r="J30" s="27" t="str">
        <f>IF(E30="","",IF(AND(G30&lt;=I30,G30&gt;=H30),"Pass","Fail"))</f>
        <v/>
      </c>
      <c r="K30" s="58"/>
      <c r="L30" s="33"/>
      <c r="M30" s="33"/>
      <c r="N30" s="33"/>
      <c r="O30" s="33"/>
      <c r="P30" s="55"/>
      <c r="Q30" s="5"/>
      <c r="R30" s="11" t="str">
        <f t="shared" si="0"/>
        <v xml:space="preserve"> </v>
      </c>
      <c r="S30" s="12">
        <f t="shared" si="1"/>
        <v>0</v>
      </c>
      <c r="T30" s="12">
        <f t="shared" si="1"/>
        <v>0</v>
      </c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</row>
    <row r="31" spans="1:35" ht="20.100000000000001" customHeight="1" x14ac:dyDescent="0.4">
      <c r="A31" s="117" t="s">
        <v>20</v>
      </c>
      <c r="B31" s="118"/>
      <c r="C31" s="118"/>
      <c r="D31" s="118"/>
      <c r="E31" s="63"/>
      <c r="F31" s="63"/>
      <c r="G31" s="61" t="str">
        <f t="shared" si="2"/>
        <v xml:space="preserve"> </v>
      </c>
      <c r="H31" s="27">
        <v>10</v>
      </c>
      <c r="I31" s="27">
        <v>45</v>
      </c>
      <c r="J31" s="27" t="str">
        <f>IF(E31="","",IF(AND(G31&lt;=I31,G31&gt;=H31),"Pass","Fail"))</f>
        <v/>
      </c>
      <c r="K31" s="58"/>
      <c r="L31" s="33"/>
      <c r="M31" s="33"/>
      <c r="N31" s="33"/>
      <c r="O31" s="33"/>
      <c r="P31" s="55"/>
      <c r="Q31" s="5"/>
      <c r="R31" s="11" t="str">
        <f t="shared" si="0"/>
        <v xml:space="preserve"> </v>
      </c>
      <c r="S31" s="12">
        <f t="shared" si="1"/>
        <v>0</v>
      </c>
      <c r="T31" s="12">
        <f t="shared" si="1"/>
        <v>0</v>
      </c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</row>
    <row r="32" spans="1:35" ht="20.100000000000001" customHeight="1" x14ac:dyDescent="0.4">
      <c r="A32" s="117" t="s">
        <v>21</v>
      </c>
      <c r="B32" s="118"/>
      <c r="C32" s="118"/>
      <c r="D32" s="118"/>
      <c r="E32" s="56"/>
      <c r="F32" s="56"/>
      <c r="G32" s="28" t="str">
        <f>IF(R32=" "," ",IF(ROUND((R32*10),0)-(R32*10)=0.5,IF(EVEN((R32*10))-(R32*10)=1.5,(EVEN((R32*10))-2)/10,EVEN((R32*10))/10),ROUND(R32,1)))</f>
        <v xml:space="preserve"> </v>
      </c>
      <c r="H32" s="28">
        <v>5</v>
      </c>
      <c r="I32" s="28">
        <v>15</v>
      </c>
      <c r="J32" s="28" t="str">
        <f>IF(E32="","",IF(AND(G32&lt;=I32,G32&gt;=H32),"Pass","Fail"))</f>
        <v/>
      </c>
      <c r="K32" s="59"/>
      <c r="L32" s="34"/>
      <c r="M32" s="34"/>
      <c r="N32" s="34"/>
      <c r="O32" s="34"/>
      <c r="P32" s="55"/>
      <c r="Q32" s="5"/>
      <c r="R32" s="11" t="str">
        <f t="shared" si="0"/>
        <v xml:space="preserve"> </v>
      </c>
      <c r="S32" s="12">
        <f t="shared" si="1"/>
        <v>0</v>
      </c>
      <c r="T32" s="12">
        <f t="shared" si="1"/>
        <v>0</v>
      </c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</row>
    <row r="33" spans="1:73" ht="33" customHeight="1" thickBot="1" x14ac:dyDescent="0.45">
      <c r="A33" s="147" t="s">
        <v>30</v>
      </c>
      <c r="B33" s="148"/>
      <c r="C33" s="148"/>
      <c r="D33" s="148"/>
      <c r="E33" s="29"/>
      <c r="F33" s="35"/>
      <c r="G33" s="35"/>
      <c r="H33" s="35"/>
      <c r="I33" s="35"/>
      <c r="J33" s="36"/>
      <c r="K33" s="38" t="str">
        <f>IF(E27="","",SUM(K27:K32))</f>
        <v/>
      </c>
      <c r="L33" s="34"/>
      <c r="M33" s="34"/>
      <c r="N33" s="34"/>
      <c r="O33" s="34"/>
      <c r="P33" s="55"/>
      <c r="Q33" s="5"/>
      <c r="R33" s="13"/>
      <c r="S33" s="14"/>
      <c r="T33" s="14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</row>
    <row r="34" spans="1:73" ht="32.25" customHeight="1" thickTop="1" x14ac:dyDescent="0.4">
      <c r="A34" s="149" t="s">
        <v>45</v>
      </c>
      <c r="B34" s="150"/>
      <c r="C34" s="150"/>
      <c r="D34" s="150"/>
      <c r="E34" s="150"/>
      <c r="F34" s="150"/>
      <c r="G34" s="150"/>
      <c r="H34" s="150"/>
      <c r="I34" s="150"/>
      <c r="J34" s="150"/>
      <c r="K34" s="150"/>
      <c r="L34" s="150"/>
      <c r="M34" s="150"/>
      <c r="N34" s="150"/>
      <c r="O34" s="150"/>
      <c r="P34" s="150"/>
      <c r="Q34" s="5"/>
      <c r="R34" s="13"/>
      <c r="S34" s="14"/>
      <c r="T34" s="14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</row>
    <row r="35" spans="1:73" ht="16.5" customHeight="1" x14ac:dyDescent="0.2">
      <c r="A35" s="145" t="s">
        <v>42</v>
      </c>
      <c r="B35" s="145"/>
      <c r="C35" s="145"/>
      <c r="D35" s="145"/>
      <c r="E35" s="145"/>
      <c r="F35" s="145"/>
      <c r="G35" s="145"/>
      <c r="H35" s="145"/>
      <c r="I35" s="145"/>
      <c r="J35" s="145"/>
      <c r="K35" s="145"/>
      <c r="L35" s="145"/>
      <c r="M35" s="145"/>
      <c r="N35" s="145"/>
      <c r="O35" s="145"/>
      <c r="P35" s="14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</row>
    <row r="36" spans="1:73" ht="24.95" customHeight="1" x14ac:dyDescent="0.2">
      <c r="A36" s="144" t="s">
        <v>11</v>
      </c>
      <c r="B36" s="144"/>
      <c r="C36" s="146"/>
      <c r="D36" s="146"/>
      <c r="E36" s="146"/>
      <c r="F36" s="146"/>
      <c r="G36" s="146"/>
      <c r="H36" s="146"/>
      <c r="I36" s="146"/>
      <c r="J36" s="146"/>
      <c r="K36" s="146"/>
      <c r="L36" s="146"/>
      <c r="M36" s="146"/>
      <c r="N36" s="146"/>
      <c r="O36" s="146"/>
      <c r="P36" s="146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</row>
    <row r="37" spans="1:73" ht="24.95" customHeight="1" x14ac:dyDescent="0.25">
      <c r="A37" s="133"/>
      <c r="B37" s="134"/>
      <c r="C37" s="134"/>
      <c r="D37" s="134"/>
      <c r="E37" s="134"/>
      <c r="F37" s="134"/>
      <c r="G37" s="134"/>
      <c r="H37" s="134"/>
      <c r="I37" s="134"/>
      <c r="J37" s="134"/>
      <c r="K37" s="134"/>
      <c r="L37" s="134"/>
      <c r="M37" s="134"/>
      <c r="N37" s="134"/>
      <c r="O37" s="134"/>
      <c r="P37" s="134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</row>
    <row r="38" spans="1:73" x14ac:dyDescent="0.2">
      <c r="A38" s="135"/>
      <c r="B38" s="135"/>
      <c r="C38" s="135"/>
      <c r="D38" s="135"/>
      <c r="E38" s="135"/>
      <c r="F38" s="135"/>
      <c r="G38" s="135"/>
      <c r="H38" s="135"/>
      <c r="I38" s="135"/>
      <c r="J38" s="135"/>
      <c r="K38" s="135"/>
      <c r="L38" s="135"/>
      <c r="M38" s="135"/>
      <c r="N38" s="135"/>
      <c r="O38" s="135"/>
      <c r="P38" s="13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</row>
    <row r="39" spans="1:73" x14ac:dyDescent="0.2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</row>
    <row r="40" spans="1:73" x14ac:dyDescent="0.2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</row>
    <row r="41" spans="1:73" x14ac:dyDescent="0.2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</row>
    <row r="42" spans="1:73" x14ac:dyDescent="0.2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</row>
    <row r="43" spans="1:73" x14ac:dyDescent="0.2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</row>
    <row r="44" spans="1:73" x14ac:dyDescent="0.2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</row>
    <row r="45" spans="1:73" x14ac:dyDescent="0.2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</row>
    <row r="46" spans="1:73" x14ac:dyDescent="0.2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</row>
    <row r="47" spans="1:73" x14ac:dyDescent="0.2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</row>
    <row r="48" spans="1:73" x14ac:dyDescent="0.2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</row>
    <row r="49" spans="1:35" x14ac:dyDescent="0.2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</row>
    <row r="50" spans="1:35" x14ac:dyDescent="0.2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</row>
    <row r="51" spans="1:35" x14ac:dyDescent="0.2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</row>
    <row r="52" spans="1:35" x14ac:dyDescent="0.2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</row>
    <row r="53" spans="1:35" x14ac:dyDescent="0.2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</row>
    <row r="54" spans="1:35" x14ac:dyDescent="0.2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</row>
    <row r="55" spans="1:35" x14ac:dyDescent="0.2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</row>
    <row r="56" spans="1:35" x14ac:dyDescent="0.2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</row>
    <row r="57" spans="1:35" x14ac:dyDescent="0.2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</row>
    <row r="58" spans="1:35" x14ac:dyDescent="0.2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</row>
    <row r="59" spans="1:35" x14ac:dyDescent="0.2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</row>
    <row r="60" spans="1:35" x14ac:dyDescent="0.2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</row>
    <row r="61" spans="1:35" x14ac:dyDescent="0.2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</row>
    <row r="62" spans="1:35" x14ac:dyDescent="0.2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</row>
    <row r="63" spans="1:35" x14ac:dyDescent="0.2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</row>
    <row r="64" spans="1:35" x14ac:dyDescent="0.2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</row>
    <row r="65" spans="1:35" x14ac:dyDescent="0.2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</row>
    <row r="66" spans="1:35" x14ac:dyDescent="0.2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</row>
    <row r="67" spans="1:35" x14ac:dyDescent="0.2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</row>
    <row r="68" spans="1:35" x14ac:dyDescent="0.2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</row>
    <row r="69" spans="1:35" x14ac:dyDescent="0.2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</row>
    <row r="70" spans="1:35" x14ac:dyDescent="0.2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</row>
    <row r="71" spans="1:35" x14ac:dyDescent="0.2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</row>
    <row r="72" spans="1:35" x14ac:dyDescent="0.2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</row>
    <row r="73" spans="1:35" x14ac:dyDescent="0.2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</row>
    <row r="74" spans="1:35" x14ac:dyDescent="0.2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</row>
    <row r="75" spans="1:35" x14ac:dyDescent="0.2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</row>
    <row r="76" spans="1:35" x14ac:dyDescent="0.2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</row>
    <row r="77" spans="1:35" x14ac:dyDescent="0.2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</row>
    <row r="78" spans="1:35" x14ac:dyDescent="0.2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</row>
    <row r="79" spans="1:35" x14ac:dyDescent="0.2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</row>
    <row r="80" spans="1:35" x14ac:dyDescent="0.2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</row>
    <row r="81" spans="1:35" x14ac:dyDescent="0.2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</row>
    <row r="82" spans="1:35" x14ac:dyDescent="0.2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</row>
    <row r="83" spans="1:35" x14ac:dyDescent="0.2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</row>
    <row r="84" spans="1:35" x14ac:dyDescent="0.2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</row>
    <row r="85" spans="1:35" x14ac:dyDescent="0.2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</row>
    <row r="86" spans="1:35" x14ac:dyDescent="0.2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</row>
    <row r="87" spans="1:35" x14ac:dyDescent="0.2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</row>
    <row r="88" spans="1:35" x14ac:dyDescent="0.2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</row>
    <row r="89" spans="1:35" x14ac:dyDescent="0.2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</row>
    <row r="90" spans="1:35" x14ac:dyDescent="0.2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</row>
    <row r="91" spans="1:35" x14ac:dyDescent="0.2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</row>
    <row r="92" spans="1:35" x14ac:dyDescent="0.2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</row>
    <row r="93" spans="1:35" x14ac:dyDescent="0.2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</row>
    <row r="94" spans="1:35" x14ac:dyDescent="0.2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</row>
    <row r="95" spans="1:35" x14ac:dyDescent="0.2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</row>
    <row r="96" spans="1:35" x14ac:dyDescent="0.2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</row>
    <row r="97" spans="1:35" x14ac:dyDescent="0.2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</row>
    <row r="98" spans="1:35" x14ac:dyDescent="0.2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</row>
    <row r="99" spans="1:35" x14ac:dyDescent="0.2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</row>
    <row r="100" spans="1:35" x14ac:dyDescent="0.2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</row>
    <row r="101" spans="1:35" x14ac:dyDescent="0.2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</row>
    <row r="102" spans="1:35" x14ac:dyDescent="0.2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</row>
    <row r="103" spans="1:35" x14ac:dyDescent="0.2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</row>
    <row r="104" spans="1:35" x14ac:dyDescent="0.2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</row>
    <row r="105" spans="1:35" x14ac:dyDescent="0.2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</row>
    <row r="106" spans="1:35" x14ac:dyDescent="0.2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</row>
    <row r="107" spans="1:35" x14ac:dyDescent="0.2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</row>
    <row r="108" spans="1:35" x14ac:dyDescent="0.2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</row>
    <row r="109" spans="1:35" x14ac:dyDescent="0.2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</row>
    <row r="110" spans="1:35" x14ac:dyDescent="0.2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</row>
    <row r="111" spans="1:35" x14ac:dyDescent="0.2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</row>
    <row r="112" spans="1:35" x14ac:dyDescent="0.2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</row>
    <row r="113" spans="1:35" x14ac:dyDescent="0.2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</row>
    <row r="114" spans="1:35" x14ac:dyDescent="0.2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</row>
    <row r="115" spans="1:35" x14ac:dyDescent="0.2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</row>
    <row r="116" spans="1:35" x14ac:dyDescent="0.2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</row>
    <row r="117" spans="1:35" x14ac:dyDescent="0.2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</row>
    <row r="118" spans="1:35" x14ac:dyDescent="0.2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</row>
    <row r="119" spans="1:35" x14ac:dyDescent="0.2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</row>
    <row r="120" spans="1:35" x14ac:dyDescent="0.2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</row>
    <row r="121" spans="1:35" x14ac:dyDescent="0.2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35" x14ac:dyDescent="0.2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35" x14ac:dyDescent="0.2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35" x14ac:dyDescent="0.2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35" x14ac:dyDescent="0.2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35" x14ac:dyDescent="0.2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35" x14ac:dyDescent="0.2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35" x14ac:dyDescent="0.2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</row>
    <row r="129" spans="1:16" x14ac:dyDescent="0.2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</row>
    <row r="130" spans="1:16" x14ac:dyDescent="0.2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</row>
    <row r="131" spans="1:16" x14ac:dyDescent="0.2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</row>
    <row r="132" spans="1:16" x14ac:dyDescent="0.2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</row>
    <row r="133" spans="1:16" x14ac:dyDescent="0.2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</row>
    <row r="134" spans="1:16" x14ac:dyDescent="0.2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</row>
    <row r="135" spans="1:16" x14ac:dyDescent="0.2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</row>
    <row r="136" spans="1:16" x14ac:dyDescent="0.2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</row>
    <row r="137" spans="1:16" x14ac:dyDescent="0.2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</row>
    <row r="138" spans="1:16" x14ac:dyDescent="0.2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</row>
    <row r="139" spans="1:16" x14ac:dyDescent="0.2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</row>
    <row r="140" spans="1:16" x14ac:dyDescent="0.2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</row>
    <row r="141" spans="1:16" x14ac:dyDescent="0.2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</row>
    <row r="142" spans="1:16" x14ac:dyDescent="0.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</row>
    <row r="143" spans="1:16" x14ac:dyDescent="0.2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</row>
    <row r="144" spans="1:16" x14ac:dyDescent="0.2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</row>
    <row r="145" spans="1:16" x14ac:dyDescent="0.2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</row>
    <row r="146" spans="1:16" x14ac:dyDescent="0.2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</row>
    <row r="147" spans="1:16" x14ac:dyDescent="0.2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</row>
    <row r="148" spans="1:16" x14ac:dyDescent="0.2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</row>
    <row r="149" spans="1:16" x14ac:dyDescent="0.2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</row>
    <row r="150" spans="1:16" x14ac:dyDescent="0.2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</row>
    <row r="151" spans="1:16" x14ac:dyDescent="0.2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</row>
    <row r="152" spans="1:16" x14ac:dyDescent="0.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</row>
    <row r="153" spans="1:16" x14ac:dyDescent="0.2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</row>
    <row r="154" spans="1:16" x14ac:dyDescent="0.2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</row>
  </sheetData>
  <sheetProtection algorithmName="SHA-512" hashValue="eociBIg7MLKebMaK0EdEEhikc1/PDCR9ES5+xio7SQvJoWGrFpVUaaKNIRDWGsTBrwmFSYAwjy3wX4h2iussQQ==" saltValue="R3upmnmCOs3WODN7cmf3Qw==" spinCount="100000" sheet="1" objects="1" scenarios="1" selectLockedCells="1"/>
  <protectedRanges>
    <protectedRange sqref="A36:P37" name="Range6_1_1"/>
    <protectedRange sqref="E24:P34" name="Range4_1_1"/>
    <protectedRange sqref="H11:P11" name="Range2_1_1"/>
    <protectedRange sqref="A9:P9" name="Range1_1_1"/>
    <protectedRange sqref="E14:E21 K14:O19 F14:J14 F16:J19 F15:H15 F21:O21 F20:H20" name="Range3_1_1"/>
    <protectedRange sqref="F11:G11" name="Range2_2_1_1"/>
    <protectedRange sqref="I20:O20" name="Range3_5"/>
    <protectedRange sqref="A11:E11" name="Range2_2_4"/>
  </protectedRanges>
  <mergeCells count="64">
    <mergeCell ref="A30:D30"/>
    <mergeCell ref="A22:P22"/>
    <mergeCell ref="A23:D23"/>
    <mergeCell ref="A24:D24"/>
    <mergeCell ref="A25:D25"/>
    <mergeCell ref="A26:D26"/>
    <mergeCell ref="A27:D27"/>
    <mergeCell ref="A28:D28"/>
    <mergeCell ref="A29:D29"/>
    <mergeCell ref="A37:P37"/>
    <mergeCell ref="A38:P38"/>
    <mergeCell ref="A31:D31"/>
    <mergeCell ref="A32:D32"/>
    <mergeCell ref="A33:D33"/>
    <mergeCell ref="A34:P34"/>
    <mergeCell ref="A35:P35"/>
    <mergeCell ref="A36:B36"/>
    <mergeCell ref="C36:P36"/>
    <mergeCell ref="A21:D21"/>
    <mergeCell ref="E20:H20"/>
    <mergeCell ref="E21:H21"/>
    <mergeCell ref="K18:M18"/>
    <mergeCell ref="N18:O18"/>
    <mergeCell ref="A19:D19"/>
    <mergeCell ref="K19:M19"/>
    <mergeCell ref="N19:O19"/>
    <mergeCell ref="E18:F18"/>
    <mergeCell ref="A18:D18"/>
    <mergeCell ref="E19:H19"/>
    <mergeCell ref="G18:H18"/>
    <mergeCell ref="I20:P20"/>
    <mergeCell ref="A20:D20"/>
    <mergeCell ref="A14:D14"/>
    <mergeCell ref="E14:H14"/>
    <mergeCell ref="K14:M14"/>
    <mergeCell ref="N14:O14"/>
    <mergeCell ref="A17:D17"/>
    <mergeCell ref="K17:M17"/>
    <mergeCell ref="N17:O17"/>
    <mergeCell ref="A16:D16"/>
    <mergeCell ref="K16:M16"/>
    <mergeCell ref="N16:O16"/>
    <mergeCell ref="E15:F15"/>
    <mergeCell ref="E16:F16"/>
    <mergeCell ref="E17:H17"/>
    <mergeCell ref="G16:H16"/>
    <mergeCell ref="G15:H15"/>
    <mergeCell ref="A2:P2"/>
    <mergeCell ref="A3:P3"/>
    <mergeCell ref="H9:N9"/>
    <mergeCell ref="O9:P9"/>
    <mergeCell ref="A4:P4"/>
    <mergeCell ref="H8:N8"/>
    <mergeCell ref="O8:P8"/>
    <mergeCell ref="A6:P6"/>
    <mergeCell ref="A8:G8"/>
    <mergeCell ref="A9:G9"/>
    <mergeCell ref="A13:D13"/>
    <mergeCell ref="A10:E10"/>
    <mergeCell ref="H10:M10"/>
    <mergeCell ref="N10:P10"/>
    <mergeCell ref="H11:M11"/>
    <mergeCell ref="N11:P11"/>
    <mergeCell ref="A11:G11"/>
  </mergeCells>
  <pageMargins left="0.7" right="0.7" top="0.75" bottom="0.75" header="0.3" footer="0.3"/>
  <pageSetup scale="7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U154"/>
  <sheetViews>
    <sheetView workbookViewId="0">
      <selection activeCell="A9" sqref="A9:G9"/>
    </sheetView>
  </sheetViews>
  <sheetFormatPr defaultRowHeight="12.75" x14ac:dyDescent="0.2"/>
  <cols>
    <col min="1" max="1" width="4" style="3" customWidth="1"/>
    <col min="2" max="2" width="6.7109375" style="3" customWidth="1"/>
    <col min="3" max="3" width="6.140625" style="3" customWidth="1"/>
    <col min="4" max="4" width="5" style="3" customWidth="1"/>
    <col min="5" max="6" width="9.42578125" style="3" customWidth="1"/>
    <col min="7" max="7" width="10.28515625" style="3" customWidth="1"/>
    <col min="8" max="9" width="9.42578125" style="3" customWidth="1"/>
    <col min="10" max="10" width="9.85546875" style="3" customWidth="1"/>
    <col min="11" max="11" width="9.42578125" style="3" customWidth="1"/>
    <col min="12" max="12" width="2.28515625" style="3" customWidth="1"/>
    <col min="13" max="16" width="9.42578125" style="3" customWidth="1"/>
    <col min="17" max="17" width="14" style="3" customWidth="1"/>
    <col min="18" max="18" width="5" style="3" hidden="1" customWidth="1"/>
    <col min="19" max="19" width="8.140625" style="3" hidden="1" customWidth="1"/>
    <col min="20" max="20" width="9" style="3" hidden="1" customWidth="1"/>
    <col min="21" max="16384" width="9.140625" style="3"/>
  </cols>
  <sheetData>
    <row r="1" spans="1:35" ht="14.25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2" t="s">
        <v>83</v>
      </c>
    </row>
    <row r="2" spans="1:35" ht="22.5" x14ac:dyDescent="0.3">
      <c r="A2" s="79" t="s">
        <v>36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4"/>
      <c r="R2" s="4"/>
      <c r="S2" s="4"/>
      <c r="T2" s="4"/>
      <c r="U2" s="4"/>
      <c r="V2" s="4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</row>
    <row r="3" spans="1:35" ht="24" customHeight="1" x14ac:dyDescent="0.25">
      <c r="A3" s="80" t="s">
        <v>43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6"/>
      <c r="R3" s="6"/>
      <c r="S3" s="6"/>
      <c r="T3" s="6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</row>
    <row r="4" spans="1:35" ht="15.75" x14ac:dyDescent="0.25">
      <c r="A4" s="82" t="s">
        <v>34</v>
      </c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7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</row>
    <row r="5" spans="1:35" ht="15.75" x14ac:dyDescent="0.25">
      <c r="A5" s="16"/>
      <c r="B5" s="16"/>
      <c r="C5" s="53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7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</row>
    <row r="6" spans="1:35" ht="13.5" customHeight="1" x14ac:dyDescent="0.25">
      <c r="A6" s="82" t="s">
        <v>32</v>
      </c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"/>
      <c r="R6" s="9"/>
      <c r="S6" s="9"/>
      <c r="T6" s="9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15" customHeight="1" x14ac:dyDescent="0.2">
      <c r="A7" s="16"/>
      <c r="B7" s="16"/>
      <c r="C7" s="16"/>
      <c r="D7" s="17"/>
      <c r="E7" s="18"/>
      <c r="F7" s="18"/>
      <c r="G7" s="18"/>
      <c r="H7" s="18"/>
      <c r="I7" s="18"/>
      <c r="J7" s="17"/>
      <c r="K7" s="17"/>
      <c r="L7" s="17"/>
      <c r="M7" s="17"/>
      <c r="N7" s="17"/>
      <c r="O7" s="17"/>
      <c r="P7" s="17"/>
      <c r="Q7" s="7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</row>
    <row r="8" spans="1:35" ht="12" customHeight="1" x14ac:dyDescent="0.25">
      <c r="A8" s="100" t="s">
        <v>0</v>
      </c>
      <c r="B8" s="101"/>
      <c r="C8" s="101"/>
      <c r="D8" s="101"/>
      <c r="E8" s="101"/>
      <c r="F8" s="102"/>
      <c r="G8" s="103"/>
      <c r="H8" s="100" t="s">
        <v>24</v>
      </c>
      <c r="I8" s="84"/>
      <c r="J8" s="84"/>
      <c r="K8" s="84"/>
      <c r="L8" s="84"/>
      <c r="M8" s="84"/>
      <c r="N8" s="84"/>
      <c r="O8" s="100" t="s">
        <v>23</v>
      </c>
      <c r="P8" s="85"/>
      <c r="Q8" s="5"/>
      <c r="R8" s="9"/>
      <c r="S8" s="9"/>
      <c r="T8" s="9"/>
      <c r="U8" s="9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</row>
    <row r="9" spans="1:35" ht="17.100000000000001" customHeight="1" x14ac:dyDescent="0.2">
      <c r="A9" s="104"/>
      <c r="B9" s="105"/>
      <c r="C9" s="105"/>
      <c r="D9" s="105"/>
      <c r="E9" s="105"/>
      <c r="F9" s="106"/>
      <c r="G9" s="107"/>
      <c r="H9" s="104"/>
      <c r="I9" s="108"/>
      <c r="J9" s="108"/>
      <c r="K9" s="108"/>
      <c r="L9" s="108"/>
      <c r="M9" s="108"/>
      <c r="N9" s="108"/>
      <c r="O9" s="74"/>
      <c r="P9" s="75"/>
      <c r="Q9" s="5"/>
      <c r="R9" s="9"/>
      <c r="S9" s="9"/>
      <c r="T9" s="9"/>
      <c r="U9" s="9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</row>
    <row r="10" spans="1:35" ht="12" customHeight="1" x14ac:dyDescent="0.25">
      <c r="A10" s="83" t="s">
        <v>1</v>
      </c>
      <c r="B10" s="84"/>
      <c r="C10" s="84"/>
      <c r="D10" s="84"/>
      <c r="E10" s="85"/>
      <c r="F10" s="51"/>
      <c r="G10" s="51"/>
      <c r="H10" s="83" t="s">
        <v>22</v>
      </c>
      <c r="I10" s="88"/>
      <c r="J10" s="88"/>
      <c r="K10" s="88"/>
      <c r="L10" s="88"/>
      <c r="M10" s="89"/>
      <c r="N10" s="83" t="s">
        <v>2</v>
      </c>
      <c r="O10" s="88"/>
      <c r="P10" s="89"/>
      <c r="Q10" s="5"/>
      <c r="R10" s="9"/>
      <c r="S10" s="9"/>
      <c r="T10" s="9"/>
      <c r="U10" s="9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</row>
    <row r="11" spans="1:35" ht="17.100000000000001" customHeight="1" x14ac:dyDescent="0.2">
      <c r="A11" s="90" t="s">
        <v>65</v>
      </c>
      <c r="B11" s="91"/>
      <c r="C11" s="91"/>
      <c r="D11" s="92"/>
      <c r="E11" s="93"/>
      <c r="F11" s="54"/>
      <c r="G11" s="54"/>
      <c r="H11" s="94"/>
      <c r="I11" s="95"/>
      <c r="J11" s="95"/>
      <c r="K11" s="95"/>
      <c r="L11" s="95"/>
      <c r="M11" s="96"/>
      <c r="N11" s="97"/>
      <c r="O11" s="98"/>
      <c r="P11" s="99"/>
      <c r="Q11" s="5"/>
      <c r="R11" s="9"/>
      <c r="S11" s="9"/>
      <c r="T11" s="9"/>
      <c r="U11" s="9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</row>
    <row r="12" spans="1:35" ht="24" customHeight="1" x14ac:dyDescent="0.2">
      <c r="A12" s="22"/>
      <c r="B12" s="23"/>
      <c r="C12" s="24"/>
      <c r="D12" s="25"/>
      <c r="E12" s="25"/>
      <c r="F12" s="25"/>
      <c r="G12" s="25"/>
      <c r="H12" s="19"/>
      <c r="I12" s="25"/>
      <c r="J12" s="25"/>
      <c r="K12" s="24"/>
      <c r="L12" s="24"/>
      <c r="M12" s="25"/>
      <c r="N12" s="25"/>
      <c r="O12" s="25"/>
      <c r="P12" s="25"/>
      <c r="Q12" s="5"/>
      <c r="R12" s="9"/>
      <c r="S12" s="9"/>
      <c r="T12" s="9"/>
      <c r="U12" s="9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</row>
    <row r="13" spans="1:35" ht="24.95" customHeight="1" x14ac:dyDescent="0.2">
      <c r="A13" s="86" t="s">
        <v>3</v>
      </c>
      <c r="B13" s="87"/>
      <c r="C13" s="87"/>
      <c r="D13" s="87"/>
      <c r="E13" s="16"/>
      <c r="F13" s="16"/>
      <c r="G13" s="16"/>
      <c r="H13" s="1"/>
      <c r="I13" s="16"/>
      <c r="J13" s="16"/>
      <c r="K13" s="16"/>
      <c r="L13" s="16"/>
      <c r="M13" s="16"/>
      <c r="N13" s="16"/>
      <c r="O13" s="16"/>
      <c r="P13" s="16"/>
      <c r="Q13" s="5"/>
      <c r="R13" s="9"/>
      <c r="S13" s="9"/>
      <c r="T13" s="9"/>
      <c r="U13" s="9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</row>
    <row r="14" spans="1:35" ht="20.100000000000001" customHeight="1" x14ac:dyDescent="0.2">
      <c r="A14" s="111" t="s">
        <v>4</v>
      </c>
      <c r="B14" s="112"/>
      <c r="C14" s="112"/>
      <c r="D14" s="113"/>
      <c r="E14" s="114"/>
      <c r="F14" s="115"/>
      <c r="G14" s="115"/>
      <c r="H14" s="116"/>
      <c r="I14" s="65"/>
      <c r="J14" s="66"/>
      <c r="K14" s="76"/>
      <c r="L14" s="76"/>
      <c r="M14" s="76"/>
      <c r="N14" s="76"/>
      <c r="O14" s="76"/>
      <c r="P14" s="30"/>
      <c r="Q14" s="5"/>
      <c r="R14" s="9"/>
      <c r="S14" s="9"/>
      <c r="T14" s="9"/>
      <c r="U14" s="9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</row>
    <row r="15" spans="1:35" ht="20.100000000000001" customHeight="1" x14ac:dyDescent="0.2">
      <c r="A15" s="46"/>
      <c r="B15" s="47"/>
      <c r="C15" s="47"/>
      <c r="D15" s="48"/>
      <c r="E15" s="109" t="s">
        <v>39</v>
      </c>
      <c r="F15" s="110"/>
      <c r="G15" s="109" t="s">
        <v>40</v>
      </c>
      <c r="H15" s="110"/>
      <c r="I15" s="67"/>
      <c r="J15" s="68"/>
      <c r="K15" s="50"/>
      <c r="L15" s="50"/>
      <c r="M15" s="50"/>
      <c r="N15" s="50"/>
      <c r="O15" s="50"/>
      <c r="P15" s="30"/>
      <c r="Q15" s="5"/>
      <c r="R15" s="9"/>
      <c r="S15" s="9"/>
      <c r="T15" s="9"/>
      <c r="U15" s="9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</row>
    <row r="16" spans="1:35" ht="20.100000000000001" customHeight="1" x14ac:dyDescent="0.25">
      <c r="A16" s="111" t="s">
        <v>5</v>
      </c>
      <c r="B16" s="112"/>
      <c r="C16" s="112"/>
      <c r="D16" s="113"/>
      <c r="E16" s="122"/>
      <c r="F16" s="123"/>
      <c r="G16" s="122"/>
      <c r="H16" s="123"/>
      <c r="I16" s="69"/>
      <c r="J16" s="49"/>
      <c r="K16" s="77"/>
      <c r="L16" s="77"/>
      <c r="M16" s="77"/>
      <c r="N16" s="77"/>
      <c r="O16" s="77"/>
      <c r="P16" s="30"/>
      <c r="Q16" s="5"/>
      <c r="R16" s="9"/>
      <c r="S16" s="9"/>
      <c r="T16" s="9"/>
      <c r="U16" s="9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</row>
    <row r="17" spans="1:35" ht="20.100000000000001" customHeight="1" x14ac:dyDescent="0.25">
      <c r="A17" s="111" t="s">
        <v>6</v>
      </c>
      <c r="B17" s="112"/>
      <c r="C17" s="112"/>
      <c r="D17" s="113"/>
      <c r="E17" s="124"/>
      <c r="F17" s="125"/>
      <c r="G17" s="126"/>
      <c r="H17" s="127"/>
      <c r="I17" s="70"/>
      <c r="J17" s="45"/>
      <c r="K17" s="78"/>
      <c r="L17" s="78"/>
      <c r="M17" s="78"/>
      <c r="N17" s="78"/>
      <c r="O17" s="78"/>
      <c r="P17" s="30"/>
      <c r="Q17" s="5"/>
      <c r="R17" s="9"/>
      <c r="S17" s="9"/>
      <c r="T17" s="9"/>
      <c r="U17" s="9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</row>
    <row r="18" spans="1:35" ht="20.100000000000001" customHeight="1" x14ac:dyDescent="0.25">
      <c r="A18" s="111" t="s">
        <v>7</v>
      </c>
      <c r="B18" s="112"/>
      <c r="C18" s="112"/>
      <c r="D18" s="113"/>
      <c r="E18" s="124"/>
      <c r="F18" s="128"/>
      <c r="G18" s="124"/>
      <c r="H18" s="128"/>
      <c r="I18" s="70"/>
      <c r="J18" s="45"/>
      <c r="K18" s="78"/>
      <c r="L18" s="78"/>
      <c r="M18" s="78"/>
      <c r="N18" s="78"/>
      <c r="O18" s="78"/>
      <c r="P18" s="30"/>
      <c r="Q18" s="15"/>
      <c r="R18" s="9"/>
      <c r="S18" s="9"/>
      <c r="T18" s="9"/>
      <c r="U18" s="9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</row>
    <row r="19" spans="1:35" ht="20.100000000000001" customHeight="1" x14ac:dyDescent="0.25">
      <c r="A19" s="111" t="s">
        <v>31</v>
      </c>
      <c r="B19" s="112"/>
      <c r="C19" s="112"/>
      <c r="D19" s="113"/>
      <c r="E19" s="124"/>
      <c r="F19" s="125"/>
      <c r="G19" s="126"/>
      <c r="H19" s="127"/>
      <c r="I19" s="70"/>
      <c r="J19" s="45"/>
      <c r="K19" s="78"/>
      <c r="L19" s="78"/>
      <c r="M19" s="78"/>
      <c r="N19" s="78" t="s">
        <v>12</v>
      </c>
      <c r="O19" s="78"/>
      <c r="P19" s="30"/>
      <c r="Q19" s="5"/>
      <c r="R19" s="9"/>
      <c r="S19" s="9"/>
      <c r="T19" s="9"/>
      <c r="U19" s="9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</row>
    <row r="20" spans="1:35" ht="20.100000000000001" customHeight="1" x14ac:dyDescent="0.25">
      <c r="A20" s="111" t="s">
        <v>8</v>
      </c>
      <c r="B20" s="112"/>
      <c r="C20" s="112"/>
      <c r="D20" s="113"/>
      <c r="E20" s="124"/>
      <c r="F20" s="125"/>
      <c r="G20" s="126"/>
      <c r="H20" s="127"/>
      <c r="I20" s="140" t="s">
        <v>64</v>
      </c>
      <c r="J20" s="141"/>
      <c r="K20" s="141"/>
      <c r="L20" s="141"/>
      <c r="M20" s="141"/>
      <c r="N20" s="142"/>
      <c r="O20" s="142"/>
      <c r="P20" s="143"/>
      <c r="Q20" s="5"/>
      <c r="R20" s="9"/>
      <c r="S20" s="9"/>
      <c r="T20" s="9"/>
      <c r="U20" s="9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</row>
    <row r="21" spans="1:35" ht="20.100000000000001" customHeight="1" x14ac:dyDescent="0.2">
      <c r="A21" s="111" t="s">
        <v>9</v>
      </c>
      <c r="B21" s="112"/>
      <c r="C21" s="112"/>
      <c r="D21" s="113"/>
      <c r="E21" s="136"/>
      <c r="F21" s="137"/>
      <c r="G21" s="138"/>
      <c r="H21" s="139"/>
      <c r="I21" s="71"/>
      <c r="J21" s="72"/>
      <c r="K21" s="31"/>
      <c r="L21" s="31"/>
      <c r="M21" s="31"/>
      <c r="N21" s="31"/>
      <c r="O21" s="31"/>
      <c r="P21" s="30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</row>
    <row r="22" spans="1:35" s="10" customFormat="1" ht="27" customHeight="1" x14ac:dyDescent="0.25">
      <c r="A22" s="119" t="s">
        <v>25</v>
      </c>
      <c r="B22" s="120"/>
      <c r="C22" s="120"/>
      <c r="D22" s="120"/>
      <c r="E22" s="120"/>
      <c r="F22" s="120"/>
      <c r="G22" s="120"/>
      <c r="H22" s="120"/>
      <c r="I22" s="120"/>
      <c r="J22" s="120"/>
      <c r="K22" s="121"/>
      <c r="L22" s="121"/>
      <c r="M22" s="121"/>
      <c r="N22" s="121"/>
      <c r="O22" s="121"/>
      <c r="P22" s="121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</row>
    <row r="23" spans="1:35" ht="51" customHeight="1" thickBot="1" x14ac:dyDescent="0.25">
      <c r="A23" s="129" t="s">
        <v>10</v>
      </c>
      <c r="B23" s="130"/>
      <c r="C23" s="130"/>
      <c r="D23" s="130"/>
      <c r="E23" s="20" t="s">
        <v>37</v>
      </c>
      <c r="F23" s="20" t="s">
        <v>41</v>
      </c>
      <c r="G23" s="20" t="s">
        <v>38</v>
      </c>
      <c r="H23" s="20" t="s">
        <v>27</v>
      </c>
      <c r="I23" s="20" t="s">
        <v>28</v>
      </c>
      <c r="J23" s="20" t="s">
        <v>26</v>
      </c>
      <c r="K23" s="21" t="s">
        <v>29</v>
      </c>
      <c r="L23" s="32"/>
      <c r="M23" s="73"/>
      <c r="N23" s="73"/>
      <c r="O23" s="73"/>
      <c r="P23" s="73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</row>
    <row r="24" spans="1:35" ht="20.100000000000001" customHeight="1" thickTop="1" x14ac:dyDescent="0.4">
      <c r="A24" s="131" t="s">
        <v>13</v>
      </c>
      <c r="B24" s="132"/>
      <c r="C24" s="132"/>
      <c r="D24" s="132"/>
      <c r="E24" s="62"/>
      <c r="F24" s="62"/>
      <c r="G24" s="60" t="str">
        <f>IF(R24=" "," ",IF(ROUND(R24,0)-R24=0.5,IF(EVEN(R24)-R24=1.5,EVEN(R24)-2,EVEN(R24)),ROUND(R24,0)))</f>
        <v xml:space="preserve"> </v>
      </c>
      <c r="H24" s="26"/>
      <c r="I24" s="26"/>
      <c r="J24" s="26"/>
      <c r="K24" s="57"/>
      <c r="L24" s="33"/>
      <c r="M24" s="33"/>
      <c r="N24" s="33"/>
      <c r="O24" s="33"/>
      <c r="P24" s="55"/>
      <c r="Q24" s="64"/>
      <c r="R24" s="11" t="str">
        <f t="shared" ref="R24:R32" si="0">IF($E$20&lt;1," ",IF(E24=0," ",IF(F24=0," ",AVERAGE(E24:F24))))</f>
        <v xml:space="preserve"> </v>
      </c>
      <c r="S24" s="12">
        <f t="shared" ref="S24:T32" si="1">IF(E24=" "," ",IF(ROUND(E24,0)-E24=0.5,IF(EVEN(E24)-E24=1.5,EVEN(E24)-2,EVEN(E24)),ROUND(E24,0)))</f>
        <v>0</v>
      </c>
      <c r="T24" s="12">
        <f t="shared" si="1"/>
        <v>0</v>
      </c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</row>
    <row r="25" spans="1:35" ht="20.100000000000001" customHeight="1" x14ac:dyDescent="0.4">
      <c r="A25" s="117" t="s">
        <v>14</v>
      </c>
      <c r="B25" s="118"/>
      <c r="C25" s="118"/>
      <c r="D25" s="118"/>
      <c r="E25" s="63"/>
      <c r="F25" s="63"/>
      <c r="G25" s="61" t="str">
        <f t="shared" ref="G25:G31" si="2">IF(R25=" "," ",IF(ROUND(R25,0)-R25=0.5,IF(EVEN(R25)-R25=1.5,EVEN(R25)-2,EVEN(R25)),ROUND(R25,0)))</f>
        <v xml:space="preserve"> </v>
      </c>
      <c r="H25" s="27"/>
      <c r="I25" s="27"/>
      <c r="J25" s="27"/>
      <c r="K25" s="58"/>
      <c r="L25" s="33"/>
      <c r="M25" s="33"/>
      <c r="N25" s="33"/>
      <c r="O25" s="33"/>
      <c r="P25" s="55"/>
      <c r="Q25" s="5"/>
      <c r="R25" s="11" t="str">
        <f t="shared" si="0"/>
        <v xml:space="preserve"> </v>
      </c>
      <c r="S25" s="12">
        <f t="shared" si="1"/>
        <v>0</v>
      </c>
      <c r="T25" s="12">
        <f t="shared" si="1"/>
        <v>0</v>
      </c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</row>
    <row r="26" spans="1:35" ht="20.100000000000001" customHeight="1" x14ac:dyDescent="0.4">
      <c r="A26" s="117" t="s">
        <v>15</v>
      </c>
      <c r="B26" s="118"/>
      <c r="C26" s="118"/>
      <c r="D26" s="118"/>
      <c r="E26" s="63"/>
      <c r="F26" s="63"/>
      <c r="G26" s="61" t="str">
        <f t="shared" si="2"/>
        <v xml:space="preserve"> </v>
      </c>
      <c r="H26" s="27"/>
      <c r="I26" s="27"/>
      <c r="J26" s="27"/>
      <c r="K26" s="58"/>
      <c r="L26" s="33"/>
      <c r="M26" s="33"/>
      <c r="N26" s="33"/>
      <c r="O26" s="33"/>
      <c r="P26" s="55"/>
      <c r="Q26" s="5"/>
      <c r="R26" s="11" t="str">
        <f t="shared" si="0"/>
        <v xml:space="preserve"> </v>
      </c>
      <c r="S26" s="12">
        <f t="shared" si="1"/>
        <v>0</v>
      </c>
      <c r="T26" s="12">
        <f t="shared" si="1"/>
        <v>0</v>
      </c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</row>
    <row r="27" spans="1:35" ht="20.100000000000001" customHeight="1" x14ac:dyDescent="0.4">
      <c r="A27" s="117" t="s">
        <v>16</v>
      </c>
      <c r="B27" s="118"/>
      <c r="C27" s="118"/>
      <c r="D27" s="118"/>
      <c r="E27" s="63"/>
      <c r="F27" s="63"/>
      <c r="G27" s="61" t="str">
        <f t="shared" si="2"/>
        <v xml:space="preserve"> </v>
      </c>
      <c r="H27" s="27"/>
      <c r="I27" s="27">
        <v>100</v>
      </c>
      <c r="J27" s="27" t="str">
        <f>IF(E27="","",IF((G27&lt;I27), "Fail", "Pass"))</f>
        <v/>
      </c>
      <c r="K27" s="58"/>
      <c r="L27" s="33"/>
      <c r="M27" s="33"/>
      <c r="N27" s="33"/>
      <c r="O27" s="33"/>
      <c r="P27" s="55"/>
      <c r="Q27" s="64"/>
      <c r="R27" s="11" t="str">
        <f t="shared" si="0"/>
        <v xml:space="preserve"> </v>
      </c>
      <c r="S27" s="12">
        <f t="shared" si="1"/>
        <v>0</v>
      </c>
      <c r="T27" s="12">
        <f t="shared" si="1"/>
        <v>0</v>
      </c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</row>
    <row r="28" spans="1:35" ht="20.100000000000001" customHeight="1" x14ac:dyDescent="0.4">
      <c r="A28" s="117" t="s">
        <v>17</v>
      </c>
      <c r="B28" s="118"/>
      <c r="C28" s="118"/>
      <c r="D28" s="118"/>
      <c r="E28" s="63"/>
      <c r="F28" s="63"/>
      <c r="G28" s="61" t="str">
        <f t="shared" si="2"/>
        <v xml:space="preserve"> </v>
      </c>
      <c r="H28" s="27">
        <v>65</v>
      </c>
      <c r="I28" s="27">
        <v>95</v>
      </c>
      <c r="J28" s="27" t="str">
        <f>IF(E28="","",IF(AND(G28&lt;=I28,G28&gt;=H28),"Pass","Fail"))</f>
        <v/>
      </c>
      <c r="K28" s="58"/>
      <c r="L28" s="33"/>
      <c r="M28" s="33"/>
      <c r="N28" s="33"/>
      <c r="O28" s="33"/>
      <c r="P28" s="55"/>
      <c r="Q28" s="5"/>
      <c r="R28" s="11" t="str">
        <f t="shared" si="0"/>
        <v xml:space="preserve"> </v>
      </c>
      <c r="S28" s="12">
        <f t="shared" si="1"/>
        <v>0</v>
      </c>
      <c r="T28" s="12">
        <f t="shared" si="1"/>
        <v>0</v>
      </c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</row>
    <row r="29" spans="1:35" ht="20.100000000000001" customHeight="1" x14ac:dyDescent="0.4">
      <c r="A29" s="117" t="s">
        <v>18</v>
      </c>
      <c r="B29" s="118"/>
      <c r="C29" s="118"/>
      <c r="D29" s="118"/>
      <c r="E29" s="63"/>
      <c r="F29" s="63"/>
      <c r="G29" s="61" t="str">
        <f t="shared" si="2"/>
        <v xml:space="preserve"> </v>
      </c>
      <c r="H29" s="27">
        <v>40</v>
      </c>
      <c r="I29" s="27">
        <v>85</v>
      </c>
      <c r="J29" s="27" t="str">
        <f>IF(E29="","",IF(AND(G29&lt;=I29,G29&gt;=H29),"Pass","Fail"))</f>
        <v/>
      </c>
      <c r="K29" s="58"/>
      <c r="L29" s="33"/>
      <c r="M29" s="33"/>
      <c r="N29" s="33"/>
      <c r="O29" s="33"/>
      <c r="P29" s="55"/>
      <c r="Q29" s="5"/>
      <c r="R29" s="11" t="str">
        <f t="shared" si="0"/>
        <v xml:space="preserve"> </v>
      </c>
      <c r="S29" s="12">
        <f t="shared" si="1"/>
        <v>0</v>
      </c>
      <c r="T29" s="12">
        <f t="shared" si="1"/>
        <v>0</v>
      </c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</row>
    <row r="30" spans="1:35" ht="20.100000000000001" customHeight="1" x14ac:dyDescent="0.4">
      <c r="A30" s="117" t="s">
        <v>19</v>
      </c>
      <c r="B30" s="118"/>
      <c r="C30" s="118"/>
      <c r="D30" s="118"/>
      <c r="E30" s="63"/>
      <c r="F30" s="63"/>
      <c r="G30" s="61" t="str">
        <f t="shared" si="2"/>
        <v xml:space="preserve"> </v>
      </c>
      <c r="H30" s="27">
        <v>25</v>
      </c>
      <c r="I30" s="27">
        <v>70</v>
      </c>
      <c r="J30" s="27" t="str">
        <f>IF(E30="","",IF(AND(G30&lt;=I30,G30&gt;=H30),"Pass","Fail"))</f>
        <v/>
      </c>
      <c r="K30" s="58"/>
      <c r="L30" s="33"/>
      <c r="M30" s="33"/>
      <c r="N30" s="33"/>
      <c r="O30" s="33"/>
      <c r="P30" s="55"/>
      <c r="Q30" s="5"/>
      <c r="R30" s="11" t="str">
        <f t="shared" si="0"/>
        <v xml:space="preserve"> </v>
      </c>
      <c r="S30" s="12">
        <f t="shared" si="1"/>
        <v>0</v>
      </c>
      <c r="T30" s="12">
        <f t="shared" si="1"/>
        <v>0</v>
      </c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</row>
    <row r="31" spans="1:35" ht="20.100000000000001" customHeight="1" x14ac:dyDescent="0.4">
      <c r="A31" s="117" t="s">
        <v>20</v>
      </c>
      <c r="B31" s="118"/>
      <c r="C31" s="118"/>
      <c r="D31" s="118"/>
      <c r="E31" s="63"/>
      <c r="F31" s="63"/>
      <c r="G31" s="61" t="str">
        <f t="shared" si="2"/>
        <v xml:space="preserve"> </v>
      </c>
      <c r="H31" s="27">
        <v>10</v>
      </c>
      <c r="I31" s="27">
        <v>45</v>
      </c>
      <c r="J31" s="27" t="str">
        <f>IF(E31="","",IF(AND(G31&lt;=I31,G31&gt;=H31),"Pass","Fail"))</f>
        <v/>
      </c>
      <c r="K31" s="58"/>
      <c r="L31" s="33"/>
      <c r="M31" s="33"/>
      <c r="N31" s="33"/>
      <c r="O31" s="33"/>
      <c r="P31" s="55"/>
      <c r="Q31" s="5"/>
      <c r="R31" s="11" t="str">
        <f t="shared" si="0"/>
        <v xml:space="preserve"> </v>
      </c>
      <c r="S31" s="12">
        <f t="shared" si="1"/>
        <v>0</v>
      </c>
      <c r="T31" s="12">
        <f t="shared" si="1"/>
        <v>0</v>
      </c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</row>
    <row r="32" spans="1:35" ht="20.100000000000001" customHeight="1" x14ac:dyDescent="0.4">
      <c r="A32" s="117" t="s">
        <v>21</v>
      </c>
      <c r="B32" s="118"/>
      <c r="C32" s="118"/>
      <c r="D32" s="118"/>
      <c r="E32" s="56"/>
      <c r="F32" s="56"/>
      <c r="G32" s="28" t="str">
        <f>IF(R32=" "," ",IF(ROUND((R32*10),0)-(R32*10)=0.5,IF(EVEN((R32*10))-(R32*10)=1.5,(EVEN((R32*10))-2)/10,EVEN((R32*10))/10),ROUND(R32,1)))</f>
        <v xml:space="preserve"> </v>
      </c>
      <c r="H32" s="28">
        <v>5</v>
      </c>
      <c r="I32" s="28">
        <v>15</v>
      </c>
      <c r="J32" s="28" t="str">
        <f>IF(E32="","",IF(AND(G32&lt;=I32,G32&gt;=H32),"Pass","Fail"))</f>
        <v/>
      </c>
      <c r="K32" s="59"/>
      <c r="L32" s="34"/>
      <c r="M32" s="34"/>
      <c r="N32" s="34"/>
      <c r="O32" s="34"/>
      <c r="P32" s="55"/>
      <c r="Q32" s="5"/>
      <c r="R32" s="11" t="str">
        <f t="shared" si="0"/>
        <v xml:space="preserve"> </v>
      </c>
      <c r="S32" s="12">
        <f t="shared" si="1"/>
        <v>0</v>
      </c>
      <c r="T32" s="12">
        <f t="shared" si="1"/>
        <v>0</v>
      </c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</row>
    <row r="33" spans="1:73" ht="33" customHeight="1" thickBot="1" x14ac:dyDescent="0.45">
      <c r="A33" s="147" t="s">
        <v>30</v>
      </c>
      <c r="B33" s="148"/>
      <c r="C33" s="148"/>
      <c r="D33" s="148"/>
      <c r="E33" s="29"/>
      <c r="F33" s="35"/>
      <c r="G33" s="35"/>
      <c r="H33" s="35"/>
      <c r="I33" s="35"/>
      <c r="J33" s="36"/>
      <c r="K33" s="38" t="str">
        <f>IF(E27="","",SUM(K27:K32))</f>
        <v/>
      </c>
      <c r="L33" s="34"/>
      <c r="M33" s="34"/>
      <c r="N33" s="34"/>
      <c r="O33" s="34"/>
      <c r="P33" s="55"/>
      <c r="Q33" s="5"/>
      <c r="R33" s="13"/>
      <c r="S33" s="14"/>
      <c r="T33" s="14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</row>
    <row r="34" spans="1:73" ht="32.25" customHeight="1" thickTop="1" x14ac:dyDescent="0.4">
      <c r="A34" s="149" t="s">
        <v>45</v>
      </c>
      <c r="B34" s="150"/>
      <c r="C34" s="150"/>
      <c r="D34" s="150"/>
      <c r="E34" s="150"/>
      <c r="F34" s="150"/>
      <c r="G34" s="150"/>
      <c r="H34" s="150"/>
      <c r="I34" s="150"/>
      <c r="J34" s="150"/>
      <c r="K34" s="150"/>
      <c r="L34" s="150"/>
      <c r="M34" s="150"/>
      <c r="N34" s="150"/>
      <c r="O34" s="150"/>
      <c r="P34" s="150"/>
      <c r="Q34" s="5"/>
      <c r="R34" s="13"/>
      <c r="S34" s="14"/>
      <c r="T34" s="14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</row>
    <row r="35" spans="1:73" ht="16.5" customHeight="1" x14ac:dyDescent="0.2">
      <c r="A35" s="145" t="s">
        <v>42</v>
      </c>
      <c r="B35" s="145"/>
      <c r="C35" s="145"/>
      <c r="D35" s="145"/>
      <c r="E35" s="145"/>
      <c r="F35" s="145"/>
      <c r="G35" s="145"/>
      <c r="H35" s="145"/>
      <c r="I35" s="145"/>
      <c r="J35" s="145"/>
      <c r="K35" s="145"/>
      <c r="L35" s="145"/>
      <c r="M35" s="145"/>
      <c r="N35" s="145"/>
      <c r="O35" s="145"/>
      <c r="P35" s="14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</row>
    <row r="36" spans="1:73" ht="24.95" customHeight="1" x14ac:dyDescent="0.2">
      <c r="A36" s="144" t="s">
        <v>11</v>
      </c>
      <c r="B36" s="144"/>
      <c r="C36" s="146"/>
      <c r="D36" s="146"/>
      <c r="E36" s="146"/>
      <c r="F36" s="146"/>
      <c r="G36" s="146"/>
      <c r="H36" s="146"/>
      <c r="I36" s="146"/>
      <c r="J36" s="146"/>
      <c r="K36" s="146"/>
      <c r="L36" s="146"/>
      <c r="M36" s="146"/>
      <c r="N36" s="146"/>
      <c r="O36" s="146"/>
      <c r="P36" s="146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</row>
    <row r="37" spans="1:73" ht="24.95" customHeight="1" x14ac:dyDescent="0.25">
      <c r="A37" s="133"/>
      <c r="B37" s="134"/>
      <c r="C37" s="134"/>
      <c r="D37" s="134"/>
      <c r="E37" s="134"/>
      <c r="F37" s="134"/>
      <c r="G37" s="134"/>
      <c r="H37" s="134"/>
      <c r="I37" s="134"/>
      <c r="J37" s="134"/>
      <c r="K37" s="134"/>
      <c r="L37" s="134"/>
      <c r="M37" s="134"/>
      <c r="N37" s="134"/>
      <c r="O37" s="134"/>
      <c r="P37" s="134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</row>
    <row r="38" spans="1:73" x14ac:dyDescent="0.2">
      <c r="A38" s="135"/>
      <c r="B38" s="135"/>
      <c r="C38" s="135"/>
      <c r="D38" s="135"/>
      <c r="E38" s="135"/>
      <c r="F38" s="135"/>
      <c r="G38" s="135"/>
      <c r="H38" s="135"/>
      <c r="I38" s="135"/>
      <c r="J38" s="135"/>
      <c r="K38" s="135"/>
      <c r="L38" s="135"/>
      <c r="M38" s="135"/>
      <c r="N38" s="135"/>
      <c r="O38" s="135"/>
      <c r="P38" s="13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</row>
    <row r="39" spans="1:73" x14ac:dyDescent="0.2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</row>
    <row r="40" spans="1:73" x14ac:dyDescent="0.2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</row>
    <row r="41" spans="1:73" x14ac:dyDescent="0.2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</row>
    <row r="42" spans="1:73" x14ac:dyDescent="0.2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</row>
    <row r="43" spans="1:73" x14ac:dyDescent="0.2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</row>
    <row r="44" spans="1:73" x14ac:dyDescent="0.2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</row>
    <row r="45" spans="1:73" x14ac:dyDescent="0.2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</row>
    <row r="46" spans="1:73" x14ac:dyDescent="0.2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</row>
    <row r="47" spans="1:73" x14ac:dyDescent="0.2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</row>
    <row r="48" spans="1:73" x14ac:dyDescent="0.2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</row>
    <row r="49" spans="1:35" x14ac:dyDescent="0.2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</row>
    <row r="50" spans="1:35" x14ac:dyDescent="0.2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</row>
    <row r="51" spans="1:35" x14ac:dyDescent="0.2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</row>
    <row r="52" spans="1:35" x14ac:dyDescent="0.2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</row>
    <row r="53" spans="1:35" x14ac:dyDescent="0.2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</row>
    <row r="54" spans="1:35" x14ac:dyDescent="0.2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</row>
    <row r="55" spans="1:35" x14ac:dyDescent="0.2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</row>
    <row r="56" spans="1:35" x14ac:dyDescent="0.2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</row>
    <row r="57" spans="1:35" x14ac:dyDescent="0.2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</row>
    <row r="58" spans="1:35" x14ac:dyDescent="0.2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</row>
    <row r="59" spans="1:35" x14ac:dyDescent="0.2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</row>
    <row r="60" spans="1:35" x14ac:dyDescent="0.2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</row>
    <row r="61" spans="1:35" x14ac:dyDescent="0.2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</row>
    <row r="62" spans="1:35" x14ac:dyDescent="0.2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</row>
    <row r="63" spans="1:35" x14ac:dyDescent="0.2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</row>
    <row r="64" spans="1:35" x14ac:dyDescent="0.2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</row>
    <row r="65" spans="1:35" x14ac:dyDescent="0.2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</row>
    <row r="66" spans="1:35" x14ac:dyDescent="0.2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</row>
    <row r="67" spans="1:35" x14ac:dyDescent="0.2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</row>
    <row r="68" spans="1:35" x14ac:dyDescent="0.2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</row>
    <row r="69" spans="1:35" x14ac:dyDescent="0.2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</row>
    <row r="70" spans="1:35" x14ac:dyDescent="0.2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</row>
    <row r="71" spans="1:35" x14ac:dyDescent="0.2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</row>
    <row r="72" spans="1:35" x14ac:dyDescent="0.2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</row>
    <row r="73" spans="1:35" x14ac:dyDescent="0.2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</row>
    <row r="74" spans="1:35" x14ac:dyDescent="0.2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</row>
    <row r="75" spans="1:35" x14ac:dyDescent="0.2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</row>
    <row r="76" spans="1:35" x14ac:dyDescent="0.2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</row>
    <row r="77" spans="1:35" x14ac:dyDescent="0.2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</row>
    <row r="78" spans="1:35" x14ac:dyDescent="0.2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</row>
    <row r="79" spans="1:35" x14ac:dyDescent="0.2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</row>
    <row r="80" spans="1:35" x14ac:dyDescent="0.2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</row>
    <row r="81" spans="1:35" x14ac:dyDescent="0.2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</row>
    <row r="82" spans="1:35" x14ac:dyDescent="0.2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</row>
    <row r="83" spans="1:35" x14ac:dyDescent="0.2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</row>
    <row r="84" spans="1:35" x14ac:dyDescent="0.2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</row>
    <row r="85" spans="1:35" x14ac:dyDescent="0.2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</row>
    <row r="86" spans="1:35" x14ac:dyDescent="0.2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</row>
    <row r="87" spans="1:35" x14ac:dyDescent="0.2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</row>
    <row r="88" spans="1:35" x14ac:dyDescent="0.2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</row>
    <row r="89" spans="1:35" x14ac:dyDescent="0.2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</row>
    <row r="90" spans="1:35" x14ac:dyDescent="0.2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</row>
    <row r="91" spans="1:35" x14ac:dyDescent="0.2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</row>
    <row r="92" spans="1:35" x14ac:dyDescent="0.2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</row>
    <row r="93" spans="1:35" x14ac:dyDescent="0.2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</row>
    <row r="94" spans="1:35" x14ac:dyDescent="0.2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</row>
    <row r="95" spans="1:35" x14ac:dyDescent="0.2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</row>
    <row r="96" spans="1:35" x14ac:dyDescent="0.2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</row>
    <row r="97" spans="1:35" x14ac:dyDescent="0.2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</row>
    <row r="98" spans="1:35" x14ac:dyDescent="0.2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</row>
    <row r="99" spans="1:35" x14ac:dyDescent="0.2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</row>
    <row r="100" spans="1:35" x14ac:dyDescent="0.2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</row>
    <row r="101" spans="1:35" x14ac:dyDescent="0.2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</row>
    <row r="102" spans="1:35" x14ac:dyDescent="0.2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</row>
    <row r="103" spans="1:35" x14ac:dyDescent="0.2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</row>
    <row r="104" spans="1:35" x14ac:dyDescent="0.2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</row>
    <row r="105" spans="1:35" x14ac:dyDescent="0.2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</row>
    <row r="106" spans="1:35" x14ac:dyDescent="0.2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</row>
    <row r="107" spans="1:35" x14ac:dyDescent="0.2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</row>
    <row r="108" spans="1:35" x14ac:dyDescent="0.2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</row>
    <row r="109" spans="1:35" x14ac:dyDescent="0.2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</row>
    <row r="110" spans="1:35" x14ac:dyDescent="0.2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</row>
    <row r="111" spans="1:35" x14ac:dyDescent="0.2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</row>
    <row r="112" spans="1:35" x14ac:dyDescent="0.2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</row>
    <row r="113" spans="1:35" x14ac:dyDescent="0.2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</row>
    <row r="114" spans="1:35" x14ac:dyDescent="0.2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</row>
    <row r="115" spans="1:35" x14ac:dyDescent="0.2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</row>
    <row r="116" spans="1:35" x14ac:dyDescent="0.2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</row>
    <row r="117" spans="1:35" x14ac:dyDescent="0.2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</row>
    <row r="118" spans="1:35" x14ac:dyDescent="0.2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</row>
    <row r="119" spans="1:35" x14ac:dyDescent="0.2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</row>
    <row r="120" spans="1:35" x14ac:dyDescent="0.2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</row>
    <row r="121" spans="1:35" x14ac:dyDescent="0.2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35" x14ac:dyDescent="0.2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35" x14ac:dyDescent="0.2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35" x14ac:dyDescent="0.2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35" x14ac:dyDescent="0.2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35" x14ac:dyDescent="0.2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35" x14ac:dyDescent="0.2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35" x14ac:dyDescent="0.2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</row>
    <row r="129" spans="1:16" x14ac:dyDescent="0.2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</row>
    <row r="130" spans="1:16" x14ac:dyDescent="0.2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</row>
    <row r="131" spans="1:16" x14ac:dyDescent="0.2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</row>
    <row r="132" spans="1:16" x14ac:dyDescent="0.2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</row>
    <row r="133" spans="1:16" x14ac:dyDescent="0.2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</row>
    <row r="134" spans="1:16" x14ac:dyDescent="0.2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</row>
    <row r="135" spans="1:16" x14ac:dyDescent="0.2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</row>
    <row r="136" spans="1:16" x14ac:dyDescent="0.2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</row>
    <row r="137" spans="1:16" x14ac:dyDescent="0.2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</row>
    <row r="138" spans="1:16" x14ac:dyDescent="0.2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</row>
    <row r="139" spans="1:16" x14ac:dyDescent="0.2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</row>
    <row r="140" spans="1:16" x14ac:dyDescent="0.2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</row>
    <row r="141" spans="1:16" x14ac:dyDescent="0.2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</row>
    <row r="142" spans="1:16" x14ac:dyDescent="0.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</row>
    <row r="143" spans="1:16" x14ac:dyDescent="0.2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</row>
    <row r="144" spans="1:16" x14ac:dyDescent="0.2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</row>
    <row r="145" spans="1:16" x14ac:dyDescent="0.2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</row>
    <row r="146" spans="1:16" x14ac:dyDescent="0.2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</row>
    <row r="147" spans="1:16" x14ac:dyDescent="0.2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</row>
    <row r="148" spans="1:16" x14ac:dyDescent="0.2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</row>
    <row r="149" spans="1:16" x14ac:dyDescent="0.2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</row>
    <row r="150" spans="1:16" x14ac:dyDescent="0.2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</row>
    <row r="151" spans="1:16" x14ac:dyDescent="0.2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</row>
    <row r="152" spans="1:16" x14ac:dyDescent="0.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</row>
    <row r="153" spans="1:16" x14ac:dyDescent="0.2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</row>
    <row r="154" spans="1:16" x14ac:dyDescent="0.2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</row>
  </sheetData>
  <sheetProtection algorithmName="SHA-512" hashValue="9Jb+lJp62YblnH22ay6qjsrhkI7bqwPDWCBsWSNznHCkK9sz/FlJBFZnj723Sk5BGnEpGmHG9VEzkXhs4l2ZQg==" saltValue="GutFQfFf2K3+0jvndPPrtw==" spinCount="100000" sheet="1" objects="1" scenarios="1" selectLockedCells="1"/>
  <protectedRanges>
    <protectedRange sqref="A36:P37" name="Range6_1_1"/>
    <protectedRange sqref="E24:P34" name="Range4_1_1"/>
    <protectedRange sqref="H11:P11" name="Range2_1_1"/>
    <protectedRange sqref="A9:P9" name="Range1_1_1"/>
    <protectedRange sqref="E14:E21 K14:O19 F14:J14 F16:J19 F15:H15 F21:O21 F20:H20" name="Range3_1_1"/>
    <protectedRange sqref="F11:G11" name="Range2_2_1_1"/>
    <protectedRange sqref="I20:O20" name="Range3_5"/>
    <protectedRange sqref="A11:E11" name="Range2_2_1_2"/>
  </protectedRanges>
  <mergeCells count="64">
    <mergeCell ref="A38:P38"/>
    <mergeCell ref="E17:H17"/>
    <mergeCell ref="E19:H19"/>
    <mergeCell ref="E20:H20"/>
    <mergeCell ref="I20:P20"/>
    <mergeCell ref="E21:H21"/>
    <mergeCell ref="A35:P35"/>
    <mergeCell ref="A20:D20"/>
    <mergeCell ref="K19:M19"/>
    <mergeCell ref="A24:D24"/>
    <mergeCell ref="A25:D25"/>
    <mergeCell ref="A26:D26"/>
    <mergeCell ref="N19:O19"/>
    <mergeCell ref="A17:D17"/>
    <mergeCell ref="N18:O18"/>
    <mergeCell ref="A36:B36"/>
    <mergeCell ref="C36:P36"/>
    <mergeCell ref="A37:P37"/>
    <mergeCell ref="E15:F15"/>
    <mergeCell ref="G15:H15"/>
    <mergeCell ref="E14:H14"/>
    <mergeCell ref="K14:M14"/>
    <mergeCell ref="A23:D23"/>
    <mergeCell ref="A18:D18"/>
    <mergeCell ref="E18:F18"/>
    <mergeCell ref="G18:H18"/>
    <mergeCell ref="A19:D19"/>
    <mergeCell ref="K18:M18"/>
    <mergeCell ref="A14:D14"/>
    <mergeCell ref="A21:D21"/>
    <mergeCell ref="A22:P22"/>
    <mergeCell ref="A16:D16"/>
    <mergeCell ref="E16:F16"/>
    <mergeCell ref="G16:H16"/>
    <mergeCell ref="A13:D13"/>
    <mergeCell ref="A11:E11"/>
    <mergeCell ref="A10:E10"/>
    <mergeCell ref="H10:M10"/>
    <mergeCell ref="A8:G8"/>
    <mergeCell ref="A9:G9"/>
    <mergeCell ref="A2:P2"/>
    <mergeCell ref="A3:P3"/>
    <mergeCell ref="A4:P4"/>
    <mergeCell ref="A6:P6"/>
    <mergeCell ref="H8:N8"/>
    <mergeCell ref="O8:P8"/>
    <mergeCell ref="H9:N9"/>
    <mergeCell ref="O9:P9"/>
    <mergeCell ref="N10:P10"/>
    <mergeCell ref="H11:M11"/>
    <mergeCell ref="N11:P11"/>
    <mergeCell ref="N14:O14"/>
    <mergeCell ref="K16:M16"/>
    <mergeCell ref="N16:O16"/>
    <mergeCell ref="K17:M17"/>
    <mergeCell ref="N17:O17"/>
    <mergeCell ref="A34:P34"/>
    <mergeCell ref="A27:D27"/>
    <mergeCell ref="A28:D28"/>
    <mergeCell ref="A29:D29"/>
    <mergeCell ref="A30:D30"/>
    <mergeCell ref="A31:D31"/>
    <mergeCell ref="A32:D32"/>
    <mergeCell ref="A33:D33"/>
  </mergeCells>
  <pageMargins left="0.7" right="0.7" top="0.75" bottom="0.75" header="0.3" footer="0.3"/>
  <pageSetup scale="7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U154"/>
  <sheetViews>
    <sheetView workbookViewId="0">
      <selection activeCell="A9" sqref="A9:G9"/>
    </sheetView>
  </sheetViews>
  <sheetFormatPr defaultRowHeight="12.75" x14ac:dyDescent="0.2"/>
  <cols>
    <col min="1" max="1" width="4" style="3" customWidth="1"/>
    <col min="2" max="2" width="6.7109375" style="3" customWidth="1"/>
    <col min="3" max="3" width="6.140625" style="3" customWidth="1"/>
    <col min="4" max="4" width="5" style="3" customWidth="1"/>
    <col min="5" max="6" width="9.42578125" style="3" customWidth="1"/>
    <col min="7" max="7" width="10.28515625" style="3" customWidth="1"/>
    <col min="8" max="9" width="9.42578125" style="3" customWidth="1"/>
    <col min="10" max="10" width="9.85546875" style="3" customWidth="1"/>
    <col min="11" max="11" width="9.42578125" style="3" customWidth="1"/>
    <col min="12" max="12" width="2.28515625" style="3" customWidth="1"/>
    <col min="13" max="16" width="9.42578125" style="3" customWidth="1"/>
    <col min="17" max="17" width="14" style="3" customWidth="1"/>
    <col min="18" max="18" width="2" style="3" hidden="1" customWidth="1"/>
    <col min="19" max="20" width="2.7109375" style="3" hidden="1" customWidth="1"/>
    <col min="21" max="16384" width="9.140625" style="3"/>
  </cols>
  <sheetData>
    <row r="1" spans="1:35" ht="14.25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2" t="s">
        <v>83</v>
      </c>
    </row>
    <row r="2" spans="1:35" ht="22.5" x14ac:dyDescent="0.3">
      <c r="A2" s="79" t="s">
        <v>36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4"/>
      <c r="R2" s="4"/>
      <c r="S2" s="4"/>
      <c r="T2" s="4"/>
      <c r="U2" s="4"/>
      <c r="V2" s="4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</row>
    <row r="3" spans="1:35" ht="24" customHeight="1" x14ac:dyDescent="0.25">
      <c r="A3" s="80" t="s">
        <v>43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6"/>
      <c r="R3" s="6"/>
      <c r="S3" s="6"/>
      <c r="T3" s="6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</row>
    <row r="4" spans="1:35" ht="15.75" x14ac:dyDescent="0.25">
      <c r="A4" s="82" t="s">
        <v>35</v>
      </c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7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</row>
    <row r="5" spans="1:35" ht="15.75" x14ac:dyDescent="0.25">
      <c r="A5" s="16"/>
      <c r="B5" s="16"/>
      <c r="C5" s="53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7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</row>
    <row r="6" spans="1:35" ht="13.5" customHeight="1" x14ac:dyDescent="0.25">
      <c r="A6" s="82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"/>
      <c r="R6" s="9"/>
      <c r="S6" s="9"/>
      <c r="T6" s="9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15" customHeight="1" x14ac:dyDescent="0.2">
      <c r="A7" s="16"/>
      <c r="B7" s="16"/>
      <c r="C7" s="16"/>
      <c r="D7" s="17"/>
      <c r="E7" s="18"/>
      <c r="F7" s="18"/>
      <c r="G7" s="18"/>
      <c r="H7" s="18"/>
      <c r="I7" s="18"/>
      <c r="J7" s="17"/>
      <c r="K7" s="17"/>
      <c r="L7" s="17"/>
      <c r="M7" s="17"/>
      <c r="N7" s="17"/>
      <c r="O7" s="17"/>
      <c r="P7" s="17"/>
      <c r="Q7" s="7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</row>
    <row r="8" spans="1:35" ht="12" customHeight="1" x14ac:dyDescent="0.25">
      <c r="A8" s="100" t="s">
        <v>0</v>
      </c>
      <c r="B8" s="101"/>
      <c r="C8" s="101"/>
      <c r="D8" s="101"/>
      <c r="E8" s="101"/>
      <c r="F8" s="102"/>
      <c r="G8" s="103"/>
      <c r="H8" s="100" t="s">
        <v>24</v>
      </c>
      <c r="I8" s="84"/>
      <c r="J8" s="84"/>
      <c r="K8" s="84"/>
      <c r="L8" s="84"/>
      <c r="M8" s="84"/>
      <c r="N8" s="84"/>
      <c r="O8" s="100" t="s">
        <v>23</v>
      </c>
      <c r="P8" s="85"/>
      <c r="Q8" s="5"/>
      <c r="R8" s="9"/>
      <c r="S8" s="9"/>
      <c r="T8" s="9"/>
      <c r="U8" s="9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</row>
    <row r="9" spans="1:35" ht="17.100000000000001" customHeight="1" x14ac:dyDescent="0.2">
      <c r="A9" s="153"/>
      <c r="B9" s="154"/>
      <c r="C9" s="154"/>
      <c r="D9" s="154"/>
      <c r="E9" s="154"/>
      <c r="F9" s="155"/>
      <c r="G9" s="156"/>
      <c r="H9" s="153"/>
      <c r="I9" s="157"/>
      <c r="J9" s="157"/>
      <c r="K9" s="157"/>
      <c r="L9" s="157"/>
      <c r="M9" s="157"/>
      <c r="N9" s="157"/>
      <c r="O9" s="158"/>
      <c r="P9" s="159"/>
      <c r="Q9" s="5"/>
      <c r="R9" s="9"/>
      <c r="S9" s="9"/>
      <c r="T9" s="9"/>
      <c r="U9" s="9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</row>
    <row r="10" spans="1:35" ht="12" customHeight="1" x14ac:dyDescent="0.25">
      <c r="A10" s="83" t="s">
        <v>1</v>
      </c>
      <c r="B10" s="84"/>
      <c r="C10" s="84"/>
      <c r="D10" s="84"/>
      <c r="E10" s="85"/>
      <c r="F10" s="51"/>
      <c r="G10" s="51"/>
      <c r="H10" s="83" t="s">
        <v>22</v>
      </c>
      <c r="I10" s="88"/>
      <c r="J10" s="88"/>
      <c r="K10" s="88"/>
      <c r="L10" s="88"/>
      <c r="M10" s="89"/>
      <c r="N10" s="83" t="s">
        <v>2</v>
      </c>
      <c r="O10" s="88"/>
      <c r="P10" s="89"/>
      <c r="Q10" s="5"/>
      <c r="R10" s="9"/>
      <c r="S10" s="9"/>
      <c r="T10" s="9"/>
      <c r="U10" s="9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</row>
    <row r="11" spans="1:35" ht="17.100000000000001" customHeight="1" x14ac:dyDescent="0.2">
      <c r="A11" s="90" t="s">
        <v>35</v>
      </c>
      <c r="B11" s="91"/>
      <c r="C11" s="91"/>
      <c r="D11" s="92"/>
      <c r="E11" s="93"/>
      <c r="F11" s="54"/>
      <c r="G11" s="54"/>
      <c r="H11" s="160"/>
      <c r="I11" s="161"/>
      <c r="J11" s="161"/>
      <c r="K11" s="161"/>
      <c r="L11" s="161"/>
      <c r="M11" s="162"/>
      <c r="N11" s="163"/>
      <c r="O11" s="164"/>
      <c r="P11" s="165"/>
      <c r="Q11" s="5"/>
      <c r="R11" s="9"/>
      <c r="S11" s="9"/>
      <c r="T11" s="9"/>
      <c r="U11" s="9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</row>
    <row r="12" spans="1:35" ht="24" customHeight="1" x14ac:dyDescent="0.2">
      <c r="A12" s="22"/>
      <c r="B12" s="23"/>
      <c r="C12" s="24"/>
      <c r="D12" s="25"/>
      <c r="E12" s="25"/>
      <c r="F12" s="25"/>
      <c r="G12" s="25"/>
      <c r="H12" s="19"/>
      <c r="I12" s="25"/>
      <c r="J12" s="25"/>
      <c r="K12" s="24"/>
      <c r="L12" s="24"/>
      <c r="M12" s="25"/>
      <c r="N12" s="25"/>
      <c r="O12" s="25"/>
      <c r="P12" s="25"/>
      <c r="Q12" s="5"/>
      <c r="R12" s="9"/>
      <c r="S12" s="9"/>
      <c r="T12" s="9"/>
      <c r="U12" s="9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</row>
    <row r="13" spans="1:35" ht="24.95" customHeight="1" x14ac:dyDescent="0.2">
      <c r="A13" s="86" t="s">
        <v>3</v>
      </c>
      <c r="B13" s="87"/>
      <c r="C13" s="87"/>
      <c r="D13" s="87"/>
      <c r="E13" s="16"/>
      <c r="F13" s="16"/>
      <c r="G13" s="16"/>
      <c r="H13" s="1"/>
      <c r="I13" s="16"/>
      <c r="J13" s="16"/>
      <c r="K13" s="16"/>
      <c r="L13" s="16"/>
      <c r="M13" s="16"/>
      <c r="N13" s="16"/>
      <c r="O13" s="16"/>
      <c r="P13" s="16"/>
      <c r="Q13" s="5"/>
      <c r="R13" s="9"/>
      <c r="S13" s="9"/>
      <c r="T13" s="9"/>
      <c r="U13" s="9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</row>
    <row r="14" spans="1:35" ht="20.100000000000001" customHeight="1" x14ac:dyDescent="0.2">
      <c r="A14" s="111" t="s">
        <v>4</v>
      </c>
      <c r="B14" s="112"/>
      <c r="C14" s="112"/>
      <c r="D14" s="113"/>
      <c r="E14" s="114"/>
      <c r="F14" s="115"/>
      <c r="G14" s="115"/>
      <c r="H14" s="116"/>
      <c r="I14" s="65"/>
      <c r="J14" s="66"/>
      <c r="K14" s="76"/>
      <c r="L14" s="76"/>
      <c r="M14" s="76"/>
      <c r="N14" s="76"/>
      <c r="O14" s="76"/>
      <c r="P14" s="30"/>
      <c r="Q14" s="5"/>
      <c r="R14" s="9"/>
      <c r="S14" s="9"/>
      <c r="T14" s="9"/>
      <c r="U14" s="9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</row>
    <row r="15" spans="1:35" ht="20.100000000000001" customHeight="1" x14ac:dyDescent="0.2">
      <c r="A15" s="46"/>
      <c r="B15" s="47"/>
      <c r="C15" s="47"/>
      <c r="D15" s="48"/>
      <c r="E15" s="109" t="s">
        <v>39</v>
      </c>
      <c r="F15" s="110"/>
      <c r="G15" s="109" t="s">
        <v>40</v>
      </c>
      <c r="H15" s="110"/>
      <c r="I15" s="67"/>
      <c r="J15" s="68"/>
      <c r="K15" s="50"/>
      <c r="L15" s="50"/>
      <c r="M15" s="50"/>
      <c r="N15" s="50"/>
      <c r="O15" s="50"/>
      <c r="P15" s="30"/>
      <c r="Q15" s="5"/>
      <c r="R15" s="9"/>
      <c r="S15" s="9"/>
      <c r="T15" s="9"/>
      <c r="U15" s="9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</row>
    <row r="16" spans="1:35" ht="20.100000000000001" customHeight="1" x14ac:dyDescent="0.25">
      <c r="A16" s="111" t="s">
        <v>5</v>
      </c>
      <c r="B16" s="112"/>
      <c r="C16" s="112"/>
      <c r="D16" s="113"/>
      <c r="E16" s="122"/>
      <c r="F16" s="123"/>
      <c r="G16" s="122"/>
      <c r="H16" s="123"/>
      <c r="I16" s="69"/>
      <c r="J16" s="49"/>
      <c r="K16" s="77"/>
      <c r="L16" s="77"/>
      <c r="M16" s="77"/>
      <c r="N16" s="77"/>
      <c r="O16" s="77"/>
      <c r="P16" s="30"/>
      <c r="Q16" s="5"/>
      <c r="R16" s="9"/>
      <c r="S16" s="9"/>
      <c r="T16" s="9"/>
      <c r="U16" s="9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</row>
    <row r="17" spans="1:35" ht="20.100000000000001" customHeight="1" x14ac:dyDescent="0.25">
      <c r="A17" s="111" t="s">
        <v>6</v>
      </c>
      <c r="B17" s="112"/>
      <c r="C17" s="112"/>
      <c r="D17" s="113"/>
      <c r="E17" s="124"/>
      <c r="F17" s="125"/>
      <c r="G17" s="126"/>
      <c r="H17" s="127"/>
      <c r="I17" s="70"/>
      <c r="J17" s="45"/>
      <c r="K17" s="78"/>
      <c r="L17" s="78"/>
      <c r="M17" s="78"/>
      <c r="N17" s="78"/>
      <c r="O17" s="78"/>
      <c r="P17" s="30"/>
      <c r="Q17" s="5"/>
      <c r="R17" s="9"/>
      <c r="S17" s="9"/>
      <c r="T17" s="9"/>
      <c r="U17" s="9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</row>
    <row r="18" spans="1:35" ht="20.100000000000001" customHeight="1" x14ac:dyDescent="0.25">
      <c r="A18" s="111" t="s">
        <v>7</v>
      </c>
      <c r="B18" s="112"/>
      <c r="C18" s="112"/>
      <c r="D18" s="113"/>
      <c r="E18" s="124"/>
      <c r="F18" s="128"/>
      <c r="G18" s="124"/>
      <c r="H18" s="128"/>
      <c r="I18" s="70"/>
      <c r="J18" s="45"/>
      <c r="K18" s="78"/>
      <c r="L18" s="78"/>
      <c r="M18" s="78"/>
      <c r="N18" s="78"/>
      <c r="O18" s="78"/>
      <c r="P18" s="30"/>
      <c r="Q18" s="15"/>
      <c r="R18" s="9"/>
      <c r="S18" s="9"/>
      <c r="T18" s="9"/>
      <c r="U18" s="9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</row>
    <row r="19" spans="1:35" ht="20.100000000000001" customHeight="1" x14ac:dyDescent="0.25">
      <c r="A19" s="111" t="s">
        <v>31</v>
      </c>
      <c r="B19" s="112"/>
      <c r="C19" s="112"/>
      <c r="D19" s="113"/>
      <c r="E19" s="124"/>
      <c r="F19" s="125"/>
      <c r="G19" s="126"/>
      <c r="H19" s="127"/>
      <c r="I19" s="70"/>
      <c r="J19" s="45"/>
      <c r="K19" s="78"/>
      <c r="L19" s="78"/>
      <c r="M19" s="78"/>
      <c r="N19" s="78" t="s">
        <v>12</v>
      </c>
      <c r="O19" s="78"/>
      <c r="P19" s="30"/>
      <c r="Q19" s="5"/>
      <c r="R19" s="9"/>
      <c r="S19" s="9"/>
      <c r="T19" s="9"/>
      <c r="U19" s="9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</row>
    <row r="20" spans="1:35" ht="20.100000000000001" customHeight="1" x14ac:dyDescent="0.25">
      <c r="A20" s="111" t="s">
        <v>8</v>
      </c>
      <c r="B20" s="112"/>
      <c r="C20" s="112"/>
      <c r="D20" s="113"/>
      <c r="E20" s="124"/>
      <c r="F20" s="125"/>
      <c r="G20" s="126"/>
      <c r="H20" s="127"/>
      <c r="I20" s="140" t="s">
        <v>64</v>
      </c>
      <c r="J20" s="141"/>
      <c r="K20" s="141"/>
      <c r="L20" s="141"/>
      <c r="M20" s="141"/>
      <c r="N20" s="142"/>
      <c r="O20" s="142"/>
      <c r="P20" s="143"/>
      <c r="Q20" s="5"/>
      <c r="R20" s="9"/>
      <c r="S20" s="9"/>
      <c r="T20" s="9"/>
      <c r="U20" s="9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</row>
    <row r="21" spans="1:35" ht="20.100000000000001" customHeight="1" x14ac:dyDescent="0.2">
      <c r="A21" s="111" t="s">
        <v>9</v>
      </c>
      <c r="B21" s="112"/>
      <c r="C21" s="112"/>
      <c r="D21" s="113"/>
      <c r="E21" s="136"/>
      <c r="F21" s="137"/>
      <c r="G21" s="138"/>
      <c r="H21" s="139"/>
      <c r="I21" s="71"/>
      <c r="J21" s="72"/>
      <c r="K21" s="31"/>
      <c r="L21" s="31"/>
      <c r="M21" s="31"/>
      <c r="N21" s="31"/>
      <c r="O21" s="31"/>
      <c r="P21" s="30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</row>
    <row r="22" spans="1:35" s="10" customFormat="1" ht="27" customHeight="1" x14ac:dyDescent="0.25">
      <c r="A22" s="119" t="s">
        <v>25</v>
      </c>
      <c r="B22" s="120"/>
      <c r="C22" s="120"/>
      <c r="D22" s="120"/>
      <c r="E22" s="120"/>
      <c r="F22" s="120"/>
      <c r="G22" s="120"/>
      <c r="H22" s="120"/>
      <c r="I22" s="120"/>
      <c r="J22" s="120"/>
      <c r="K22" s="121"/>
      <c r="L22" s="121"/>
      <c r="M22" s="121"/>
      <c r="N22" s="121"/>
      <c r="O22" s="121"/>
      <c r="P22" s="121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</row>
    <row r="23" spans="1:35" ht="51" customHeight="1" thickBot="1" x14ac:dyDescent="0.25">
      <c r="A23" s="129" t="s">
        <v>10</v>
      </c>
      <c r="B23" s="130"/>
      <c r="C23" s="130"/>
      <c r="D23" s="130"/>
      <c r="E23" s="20" t="s">
        <v>37</v>
      </c>
      <c r="F23" s="20" t="s">
        <v>41</v>
      </c>
      <c r="G23" s="20" t="s">
        <v>38</v>
      </c>
      <c r="H23" s="20" t="s">
        <v>27</v>
      </c>
      <c r="I23" s="20" t="s">
        <v>28</v>
      </c>
      <c r="J23" s="20" t="s">
        <v>26</v>
      </c>
      <c r="K23" s="21" t="s">
        <v>29</v>
      </c>
      <c r="L23" s="32"/>
      <c r="M23" s="73"/>
      <c r="N23" s="73"/>
      <c r="O23" s="73"/>
      <c r="P23" s="73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</row>
    <row r="24" spans="1:35" ht="20.100000000000001" customHeight="1" thickTop="1" x14ac:dyDescent="0.4">
      <c r="A24" s="131" t="s">
        <v>13</v>
      </c>
      <c r="B24" s="132"/>
      <c r="C24" s="132"/>
      <c r="D24" s="132"/>
      <c r="E24" s="62"/>
      <c r="F24" s="62"/>
      <c r="G24" s="60" t="str">
        <f>IF(R24=" "," ",IF(ROUND(R24,0)-R24=0.5,IF(EVEN(R24)-R24=1.5,EVEN(R24)-2,EVEN(R24)),ROUND(R24,0)))</f>
        <v xml:space="preserve"> </v>
      </c>
      <c r="H24" s="26"/>
      <c r="I24" s="26"/>
      <c r="J24" s="26"/>
      <c r="K24" s="57"/>
      <c r="L24" s="33"/>
      <c r="M24" s="33"/>
      <c r="N24" s="33"/>
      <c r="O24" s="33"/>
      <c r="P24" s="55"/>
      <c r="Q24" s="64"/>
      <c r="R24" s="11" t="str">
        <f t="shared" ref="R24:R32" si="0">IF($E$20&lt;1," ",IF(E24=0," ",IF(F24=0," ",AVERAGE(E24:F24))))</f>
        <v xml:space="preserve"> </v>
      </c>
      <c r="S24" s="12">
        <f t="shared" ref="S24:T32" si="1">IF(E24=" "," ",IF(ROUND(E24,0)-E24=0.5,IF(EVEN(E24)-E24=1.5,EVEN(E24)-2,EVEN(E24)),ROUND(E24,0)))</f>
        <v>0</v>
      </c>
      <c r="T24" s="12">
        <f t="shared" si="1"/>
        <v>0</v>
      </c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</row>
    <row r="25" spans="1:35" ht="20.100000000000001" customHeight="1" x14ac:dyDescent="0.4">
      <c r="A25" s="117" t="s">
        <v>14</v>
      </c>
      <c r="B25" s="118"/>
      <c r="C25" s="118"/>
      <c r="D25" s="118"/>
      <c r="E25" s="63"/>
      <c r="F25" s="63"/>
      <c r="G25" s="61" t="str">
        <f t="shared" ref="G25:G31" si="2">IF(R25=" "," ",IF(ROUND(R25,0)-R25=0.5,IF(EVEN(R25)-R25=1.5,EVEN(R25)-2,EVEN(R25)),ROUND(R25,0)))</f>
        <v xml:space="preserve"> </v>
      </c>
      <c r="H25" s="27"/>
      <c r="I25" s="27"/>
      <c r="J25" s="27"/>
      <c r="K25" s="58"/>
      <c r="L25" s="33"/>
      <c r="M25" s="33"/>
      <c r="N25" s="33"/>
      <c r="O25" s="33"/>
      <c r="P25" s="55"/>
      <c r="Q25" s="5"/>
      <c r="R25" s="11" t="str">
        <f t="shared" si="0"/>
        <v xml:space="preserve"> </v>
      </c>
      <c r="S25" s="12">
        <f t="shared" si="1"/>
        <v>0</v>
      </c>
      <c r="T25" s="12">
        <f t="shared" si="1"/>
        <v>0</v>
      </c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</row>
    <row r="26" spans="1:35" ht="20.100000000000001" customHeight="1" x14ac:dyDescent="0.4">
      <c r="A26" s="117" t="s">
        <v>15</v>
      </c>
      <c r="B26" s="118"/>
      <c r="C26" s="118"/>
      <c r="D26" s="118"/>
      <c r="E26" s="63"/>
      <c r="F26" s="63"/>
      <c r="G26" s="61" t="str">
        <f t="shared" si="2"/>
        <v xml:space="preserve"> </v>
      </c>
      <c r="H26" s="27"/>
      <c r="I26" s="27"/>
      <c r="J26" s="27"/>
      <c r="K26" s="58"/>
      <c r="L26" s="33"/>
      <c r="M26" s="33"/>
      <c r="N26" s="33"/>
      <c r="O26" s="33"/>
      <c r="P26" s="55"/>
      <c r="Q26" s="5"/>
      <c r="R26" s="11" t="str">
        <f t="shared" si="0"/>
        <v xml:space="preserve"> </v>
      </c>
      <c r="S26" s="12">
        <f t="shared" si="1"/>
        <v>0</v>
      </c>
      <c r="T26" s="12">
        <f t="shared" si="1"/>
        <v>0</v>
      </c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</row>
    <row r="27" spans="1:35" ht="20.100000000000001" customHeight="1" x14ac:dyDescent="0.4">
      <c r="A27" s="117" t="s">
        <v>16</v>
      </c>
      <c r="B27" s="118"/>
      <c r="C27" s="118"/>
      <c r="D27" s="118"/>
      <c r="E27" s="63"/>
      <c r="F27" s="63"/>
      <c r="G27" s="61" t="str">
        <f t="shared" si="2"/>
        <v xml:space="preserve"> </v>
      </c>
      <c r="H27" s="27"/>
      <c r="I27" s="27">
        <v>100</v>
      </c>
      <c r="J27" s="27" t="str">
        <f>IF(E27="","",IF((G27&lt;I27), "Fail", "Pass"))</f>
        <v/>
      </c>
      <c r="K27" s="58"/>
      <c r="L27" s="33"/>
      <c r="M27" s="33"/>
      <c r="N27" s="33"/>
      <c r="O27" s="33"/>
      <c r="P27" s="55"/>
      <c r="Q27" s="64"/>
      <c r="R27" s="11" t="str">
        <f t="shared" si="0"/>
        <v xml:space="preserve"> </v>
      </c>
      <c r="S27" s="12">
        <f t="shared" si="1"/>
        <v>0</v>
      </c>
      <c r="T27" s="12">
        <f t="shared" si="1"/>
        <v>0</v>
      </c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</row>
    <row r="28" spans="1:35" ht="20.100000000000001" customHeight="1" x14ac:dyDescent="0.4">
      <c r="A28" s="117" t="s">
        <v>17</v>
      </c>
      <c r="B28" s="118"/>
      <c r="C28" s="118"/>
      <c r="D28" s="118"/>
      <c r="E28" s="63"/>
      <c r="F28" s="63"/>
      <c r="G28" s="61" t="str">
        <f t="shared" si="2"/>
        <v xml:space="preserve"> </v>
      </c>
      <c r="H28" s="27">
        <v>65</v>
      </c>
      <c r="I28" s="27">
        <v>90</v>
      </c>
      <c r="J28" s="27" t="str">
        <f>IF(E28="","",IF(AND(G28&lt;=I28,G28&gt;=H28),"Pass","Fail"))</f>
        <v/>
      </c>
      <c r="K28" s="58"/>
      <c r="L28" s="33"/>
      <c r="M28" s="33"/>
      <c r="N28" s="33"/>
      <c r="O28" s="33"/>
      <c r="P28" s="55"/>
      <c r="Q28" s="5"/>
      <c r="R28" s="11" t="str">
        <f t="shared" si="0"/>
        <v xml:space="preserve"> </v>
      </c>
      <c r="S28" s="12">
        <f t="shared" si="1"/>
        <v>0</v>
      </c>
      <c r="T28" s="12">
        <f t="shared" si="1"/>
        <v>0</v>
      </c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</row>
    <row r="29" spans="1:35" ht="20.100000000000001" customHeight="1" x14ac:dyDescent="0.4">
      <c r="A29" s="117" t="s">
        <v>18</v>
      </c>
      <c r="B29" s="118"/>
      <c r="C29" s="118"/>
      <c r="D29" s="118"/>
      <c r="E29" s="63"/>
      <c r="F29" s="63"/>
      <c r="G29" s="61" t="str">
        <f t="shared" si="2"/>
        <v xml:space="preserve"> </v>
      </c>
      <c r="H29" s="27">
        <v>35</v>
      </c>
      <c r="I29" s="27">
        <v>70</v>
      </c>
      <c r="J29" s="27" t="str">
        <f>IF(E29="","",IF(AND(G29&lt;=I29,G29&gt;=H29),"Pass","Fail"))</f>
        <v/>
      </c>
      <c r="K29" s="58"/>
      <c r="L29" s="33"/>
      <c r="M29" s="33"/>
      <c r="N29" s="33"/>
      <c r="O29" s="33"/>
      <c r="P29" s="55"/>
      <c r="Q29" s="5"/>
      <c r="R29" s="11" t="str">
        <f t="shared" si="0"/>
        <v xml:space="preserve"> </v>
      </c>
      <c r="S29" s="12">
        <f t="shared" si="1"/>
        <v>0</v>
      </c>
      <c r="T29" s="12">
        <f t="shared" si="1"/>
        <v>0</v>
      </c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</row>
    <row r="30" spans="1:35" ht="20.100000000000001" customHeight="1" x14ac:dyDescent="0.4">
      <c r="A30" s="117" t="s">
        <v>19</v>
      </c>
      <c r="B30" s="118"/>
      <c r="C30" s="118"/>
      <c r="D30" s="118"/>
      <c r="E30" s="63"/>
      <c r="F30" s="63"/>
      <c r="G30" s="61" t="str">
        <f t="shared" si="2"/>
        <v xml:space="preserve"> </v>
      </c>
      <c r="H30" s="27">
        <v>25</v>
      </c>
      <c r="I30" s="27">
        <v>45</v>
      </c>
      <c r="J30" s="27" t="str">
        <f>IF(E30="","",IF(AND(G30&lt;=I30,G30&gt;=H30),"Pass","Fail"))</f>
        <v/>
      </c>
      <c r="K30" s="58"/>
      <c r="L30" s="33"/>
      <c r="M30" s="33"/>
      <c r="N30" s="33"/>
      <c r="O30" s="33"/>
      <c r="P30" s="55"/>
      <c r="Q30" s="5"/>
      <c r="R30" s="11" t="str">
        <f t="shared" si="0"/>
        <v xml:space="preserve"> </v>
      </c>
      <c r="S30" s="12">
        <f t="shared" si="1"/>
        <v>0</v>
      </c>
      <c r="T30" s="12">
        <f t="shared" si="1"/>
        <v>0</v>
      </c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</row>
    <row r="31" spans="1:35" ht="20.100000000000001" customHeight="1" x14ac:dyDescent="0.4">
      <c r="A31" s="117" t="s">
        <v>20</v>
      </c>
      <c r="B31" s="118"/>
      <c r="C31" s="118"/>
      <c r="D31" s="118"/>
      <c r="E31" s="63"/>
      <c r="F31" s="63"/>
      <c r="G31" s="61" t="str">
        <f t="shared" si="2"/>
        <v xml:space="preserve"> </v>
      </c>
      <c r="H31" s="27">
        <v>12</v>
      </c>
      <c r="I31" s="27">
        <v>35</v>
      </c>
      <c r="J31" s="27" t="str">
        <f>IF(E31="","",IF(AND(G31&lt;=I31,G31&gt;=H31),"Pass","Fail"))</f>
        <v/>
      </c>
      <c r="K31" s="58"/>
      <c r="L31" s="33"/>
      <c r="M31" s="33"/>
      <c r="N31" s="33"/>
      <c r="O31" s="33"/>
      <c r="P31" s="55"/>
      <c r="Q31" s="5"/>
      <c r="R31" s="11" t="str">
        <f t="shared" si="0"/>
        <v xml:space="preserve"> </v>
      </c>
      <c r="S31" s="12">
        <f t="shared" si="1"/>
        <v>0</v>
      </c>
      <c r="T31" s="12">
        <f t="shared" si="1"/>
        <v>0</v>
      </c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</row>
    <row r="32" spans="1:35" ht="20.100000000000001" customHeight="1" x14ac:dyDescent="0.4">
      <c r="A32" s="117" t="s">
        <v>21</v>
      </c>
      <c r="B32" s="118"/>
      <c r="C32" s="118"/>
      <c r="D32" s="118"/>
      <c r="E32" s="56"/>
      <c r="F32" s="56"/>
      <c r="G32" s="28" t="str">
        <f>IF(R32=" "," ",IF(ROUND((R32*10),0)-(R32*10)=0.5,IF(EVEN((R32*10))-(R32*10)=1.5,(EVEN((R32*10))-2)/10,EVEN((R32*10))/10),ROUND(R32,1)))</f>
        <v xml:space="preserve"> </v>
      </c>
      <c r="H32" s="28">
        <v>5</v>
      </c>
      <c r="I32" s="28">
        <v>16</v>
      </c>
      <c r="J32" s="28" t="str">
        <f>IF(E32="","",IF(AND(G32&lt;=I32,G32&gt;=H32),"Pass","Fail"))</f>
        <v/>
      </c>
      <c r="K32" s="59"/>
      <c r="L32" s="34"/>
      <c r="M32" s="34"/>
      <c r="N32" s="34"/>
      <c r="O32" s="34"/>
      <c r="P32" s="55"/>
      <c r="Q32" s="5"/>
      <c r="R32" s="11" t="str">
        <f t="shared" si="0"/>
        <v xml:space="preserve"> </v>
      </c>
      <c r="S32" s="12">
        <f t="shared" si="1"/>
        <v>0</v>
      </c>
      <c r="T32" s="12">
        <f t="shared" si="1"/>
        <v>0</v>
      </c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</row>
    <row r="33" spans="1:73" ht="33" customHeight="1" thickBot="1" x14ac:dyDescent="0.45">
      <c r="A33" s="147" t="s">
        <v>30</v>
      </c>
      <c r="B33" s="148"/>
      <c r="C33" s="148"/>
      <c r="D33" s="148"/>
      <c r="E33" s="29"/>
      <c r="F33" s="35"/>
      <c r="G33" s="35"/>
      <c r="H33" s="35"/>
      <c r="I33" s="35"/>
      <c r="J33" s="36"/>
      <c r="K33" s="38" t="str">
        <f>IF(E27="","",SUM(K27:K32))</f>
        <v/>
      </c>
      <c r="L33" s="34"/>
      <c r="M33" s="34"/>
      <c r="N33" s="34"/>
      <c r="O33" s="34"/>
      <c r="P33" s="55"/>
      <c r="Q33" s="5"/>
      <c r="R33" s="13"/>
      <c r="S33" s="14"/>
      <c r="T33" s="14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</row>
    <row r="34" spans="1:73" ht="32.25" customHeight="1" thickTop="1" x14ac:dyDescent="0.4">
      <c r="A34" s="149" t="s">
        <v>45</v>
      </c>
      <c r="B34" s="150"/>
      <c r="C34" s="150"/>
      <c r="D34" s="150"/>
      <c r="E34" s="150"/>
      <c r="F34" s="150"/>
      <c r="G34" s="150"/>
      <c r="H34" s="150"/>
      <c r="I34" s="150"/>
      <c r="J34" s="150"/>
      <c r="K34" s="150"/>
      <c r="L34" s="150"/>
      <c r="M34" s="150"/>
      <c r="N34" s="150"/>
      <c r="O34" s="150"/>
      <c r="P34" s="150"/>
      <c r="Q34" s="5"/>
      <c r="R34" s="13"/>
      <c r="S34" s="14"/>
      <c r="T34" s="14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</row>
    <row r="35" spans="1:73" ht="16.5" customHeight="1" x14ac:dyDescent="0.2">
      <c r="A35" s="145" t="s">
        <v>42</v>
      </c>
      <c r="B35" s="145"/>
      <c r="C35" s="145"/>
      <c r="D35" s="145"/>
      <c r="E35" s="145"/>
      <c r="F35" s="145"/>
      <c r="G35" s="145"/>
      <c r="H35" s="145"/>
      <c r="I35" s="145"/>
      <c r="J35" s="145"/>
      <c r="K35" s="145"/>
      <c r="L35" s="145"/>
      <c r="M35" s="145"/>
      <c r="N35" s="145"/>
      <c r="O35" s="145"/>
      <c r="P35" s="14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</row>
    <row r="36" spans="1:73" ht="24.95" customHeight="1" x14ac:dyDescent="0.2">
      <c r="A36" s="144" t="s">
        <v>11</v>
      </c>
      <c r="B36" s="144"/>
      <c r="C36" s="146"/>
      <c r="D36" s="146"/>
      <c r="E36" s="146"/>
      <c r="F36" s="146"/>
      <c r="G36" s="146"/>
      <c r="H36" s="146"/>
      <c r="I36" s="146"/>
      <c r="J36" s="146"/>
      <c r="K36" s="146"/>
      <c r="L36" s="146"/>
      <c r="M36" s="146"/>
      <c r="N36" s="146"/>
      <c r="O36" s="146"/>
      <c r="P36" s="146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</row>
    <row r="37" spans="1:73" ht="24.95" customHeight="1" x14ac:dyDescent="0.25">
      <c r="A37" s="133"/>
      <c r="B37" s="134"/>
      <c r="C37" s="134"/>
      <c r="D37" s="134"/>
      <c r="E37" s="134"/>
      <c r="F37" s="134"/>
      <c r="G37" s="134"/>
      <c r="H37" s="134"/>
      <c r="I37" s="134"/>
      <c r="J37" s="134"/>
      <c r="K37" s="134"/>
      <c r="L37" s="134"/>
      <c r="M37" s="134"/>
      <c r="N37" s="134"/>
      <c r="O37" s="134"/>
      <c r="P37" s="134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</row>
    <row r="38" spans="1:73" x14ac:dyDescent="0.2">
      <c r="A38" s="135"/>
      <c r="B38" s="135"/>
      <c r="C38" s="135"/>
      <c r="D38" s="135"/>
      <c r="E38" s="135"/>
      <c r="F38" s="135"/>
      <c r="G38" s="135"/>
      <c r="H38" s="135"/>
      <c r="I38" s="135"/>
      <c r="J38" s="135"/>
      <c r="K38" s="135"/>
      <c r="L38" s="135"/>
      <c r="M38" s="135"/>
      <c r="N38" s="135"/>
      <c r="O38" s="135"/>
      <c r="P38" s="13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</row>
    <row r="39" spans="1:73" x14ac:dyDescent="0.2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</row>
    <row r="40" spans="1:73" x14ac:dyDescent="0.2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</row>
    <row r="41" spans="1:73" x14ac:dyDescent="0.2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</row>
    <row r="42" spans="1:73" x14ac:dyDescent="0.2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</row>
    <row r="43" spans="1:73" x14ac:dyDescent="0.2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</row>
    <row r="44" spans="1:73" x14ac:dyDescent="0.2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</row>
    <row r="45" spans="1:73" x14ac:dyDescent="0.2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</row>
    <row r="46" spans="1:73" x14ac:dyDescent="0.2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</row>
    <row r="47" spans="1:73" x14ac:dyDescent="0.2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</row>
    <row r="48" spans="1:73" x14ac:dyDescent="0.2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</row>
    <row r="49" spans="1:35" x14ac:dyDescent="0.2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</row>
    <row r="50" spans="1:35" x14ac:dyDescent="0.2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</row>
    <row r="51" spans="1:35" x14ac:dyDescent="0.2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</row>
    <row r="52" spans="1:35" x14ac:dyDescent="0.2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</row>
    <row r="53" spans="1:35" x14ac:dyDescent="0.2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</row>
    <row r="54" spans="1:35" x14ac:dyDescent="0.2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</row>
    <row r="55" spans="1:35" x14ac:dyDescent="0.2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</row>
    <row r="56" spans="1:35" x14ac:dyDescent="0.2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</row>
    <row r="57" spans="1:35" x14ac:dyDescent="0.2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</row>
    <row r="58" spans="1:35" x14ac:dyDescent="0.2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</row>
    <row r="59" spans="1:35" x14ac:dyDescent="0.2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</row>
    <row r="60" spans="1:35" x14ac:dyDescent="0.2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</row>
    <row r="61" spans="1:35" x14ac:dyDescent="0.2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</row>
    <row r="62" spans="1:35" x14ac:dyDescent="0.2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</row>
    <row r="63" spans="1:35" x14ac:dyDescent="0.2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</row>
    <row r="64" spans="1:35" x14ac:dyDescent="0.2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</row>
    <row r="65" spans="1:35" x14ac:dyDescent="0.2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</row>
    <row r="66" spans="1:35" x14ac:dyDescent="0.2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</row>
    <row r="67" spans="1:35" x14ac:dyDescent="0.2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</row>
    <row r="68" spans="1:35" x14ac:dyDescent="0.2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</row>
    <row r="69" spans="1:35" x14ac:dyDescent="0.2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</row>
    <row r="70" spans="1:35" x14ac:dyDescent="0.2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</row>
    <row r="71" spans="1:35" x14ac:dyDescent="0.2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</row>
    <row r="72" spans="1:35" x14ac:dyDescent="0.2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</row>
    <row r="73" spans="1:35" x14ac:dyDescent="0.2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</row>
    <row r="74" spans="1:35" x14ac:dyDescent="0.2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</row>
    <row r="75" spans="1:35" x14ac:dyDescent="0.2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</row>
    <row r="76" spans="1:35" x14ac:dyDescent="0.2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</row>
    <row r="77" spans="1:35" x14ac:dyDescent="0.2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</row>
    <row r="78" spans="1:35" x14ac:dyDescent="0.2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</row>
    <row r="79" spans="1:35" x14ac:dyDescent="0.2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</row>
    <row r="80" spans="1:35" x14ac:dyDescent="0.2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</row>
    <row r="81" spans="1:35" x14ac:dyDescent="0.2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</row>
    <row r="82" spans="1:35" x14ac:dyDescent="0.2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</row>
    <row r="83" spans="1:35" x14ac:dyDescent="0.2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</row>
    <row r="84" spans="1:35" x14ac:dyDescent="0.2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</row>
    <row r="85" spans="1:35" x14ac:dyDescent="0.2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</row>
    <row r="86" spans="1:35" x14ac:dyDescent="0.2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</row>
    <row r="87" spans="1:35" x14ac:dyDescent="0.2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</row>
    <row r="88" spans="1:35" x14ac:dyDescent="0.2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</row>
    <row r="89" spans="1:35" x14ac:dyDescent="0.2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</row>
    <row r="90" spans="1:35" x14ac:dyDescent="0.2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</row>
    <row r="91" spans="1:35" x14ac:dyDescent="0.2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</row>
    <row r="92" spans="1:35" x14ac:dyDescent="0.2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</row>
    <row r="93" spans="1:35" x14ac:dyDescent="0.2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</row>
    <row r="94" spans="1:35" x14ac:dyDescent="0.2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</row>
    <row r="95" spans="1:35" x14ac:dyDescent="0.2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</row>
    <row r="96" spans="1:35" x14ac:dyDescent="0.2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</row>
    <row r="97" spans="1:35" x14ac:dyDescent="0.2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</row>
    <row r="98" spans="1:35" x14ac:dyDescent="0.2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</row>
    <row r="99" spans="1:35" x14ac:dyDescent="0.2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</row>
    <row r="100" spans="1:35" x14ac:dyDescent="0.2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</row>
    <row r="101" spans="1:35" x14ac:dyDescent="0.2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</row>
    <row r="102" spans="1:35" x14ac:dyDescent="0.2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</row>
    <row r="103" spans="1:35" x14ac:dyDescent="0.2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</row>
    <row r="104" spans="1:35" x14ac:dyDescent="0.2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</row>
    <row r="105" spans="1:35" x14ac:dyDescent="0.2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</row>
    <row r="106" spans="1:35" x14ac:dyDescent="0.2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</row>
    <row r="107" spans="1:35" x14ac:dyDescent="0.2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</row>
    <row r="108" spans="1:35" x14ac:dyDescent="0.2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</row>
    <row r="109" spans="1:35" x14ac:dyDescent="0.2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</row>
    <row r="110" spans="1:35" x14ac:dyDescent="0.2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</row>
    <row r="111" spans="1:35" x14ac:dyDescent="0.2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</row>
    <row r="112" spans="1:35" x14ac:dyDescent="0.2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</row>
    <row r="113" spans="1:35" x14ac:dyDescent="0.2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</row>
    <row r="114" spans="1:35" x14ac:dyDescent="0.2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</row>
    <row r="115" spans="1:35" x14ac:dyDescent="0.2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</row>
    <row r="116" spans="1:35" x14ac:dyDescent="0.2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</row>
    <row r="117" spans="1:35" x14ac:dyDescent="0.2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</row>
    <row r="118" spans="1:35" x14ac:dyDescent="0.2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</row>
    <row r="119" spans="1:35" x14ac:dyDescent="0.2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</row>
    <row r="120" spans="1:35" x14ac:dyDescent="0.2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</row>
    <row r="121" spans="1:35" x14ac:dyDescent="0.2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35" x14ac:dyDescent="0.2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35" x14ac:dyDescent="0.2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35" x14ac:dyDescent="0.2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35" x14ac:dyDescent="0.2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35" x14ac:dyDescent="0.2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35" x14ac:dyDescent="0.2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35" x14ac:dyDescent="0.2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</row>
    <row r="129" spans="1:16" x14ac:dyDescent="0.2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</row>
    <row r="130" spans="1:16" x14ac:dyDescent="0.2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</row>
    <row r="131" spans="1:16" x14ac:dyDescent="0.2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</row>
    <row r="132" spans="1:16" x14ac:dyDescent="0.2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</row>
    <row r="133" spans="1:16" x14ac:dyDescent="0.2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</row>
    <row r="134" spans="1:16" x14ac:dyDescent="0.2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</row>
    <row r="135" spans="1:16" x14ac:dyDescent="0.2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</row>
    <row r="136" spans="1:16" x14ac:dyDescent="0.2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</row>
    <row r="137" spans="1:16" x14ac:dyDescent="0.2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</row>
    <row r="138" spans="1:16" x14ac:dyDescent="0.2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</row>
    <row r="139" spans="1:16" x14ac:dyDescent="0.2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</row>
    <row r="140" spans="1:16" x14ac:dyDescent="0.2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</row>
    <row r="141" spans="1:16" x14ac:dyDescent="0.2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</row>
    <row r="142" spans="1:16" x14ac:dyDescent="0.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</row>
    <row r="143" spans="1:16" x14ac:dyDescent="0.2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</row>
    <row r="144" spans="1:16" x14ac:dyDescent="0.2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</row>
    <row r="145" spans="1:16" x14ac:dyDescent="0.2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</row>
    <row r="146" spans="1:16" x14ac:dyDescent="0.2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</row>
    <row r="147" spans="1:16" x14ac:dyDescent="0.2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</row>
    <row r="148" spans="1:16" x14ac:dyDescent="0.2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</row>
    <row r="149" spans="1:16" x14ac:dyDescent="0.2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</row>
    <row r="150" spans="1:16" x14ac:dyDescent="0.2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</row>
    <row r="151" spans="1:16" x14ac:dyDescent="0.2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</row>
    <row r="152" spans="1:16" x14ac:dyDescent="0.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</row>
    <row r="153" spans="1:16" x14ac:dyDescent="0.2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</row>
    <row r="154" spans="1:16" x14ac:dyDescent="0.2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</row>
  </sheetData>
  <sheetProtection algorithmName="SHA-512" hashValue="IWzrcd144d1fngEbwo1HyTP/YN5RscgIZT1nQFsI35inDmS2jD9NJ7r++C1n4OmqGEW60ZJIfKNA0rVCrqCqfg==" saltValue="R6NWsp5XqREnhaeTvj4Czg==" spinCount="100000" sheet="1" objects="1" scenarios="1" selectLockedCells="1"/>
  <protectedRanges>
    <protectedRange sqref="A36:P37" name="Range6_1"/>
    <protectedRange sqref="E24:P34" name="Range4_1"/>
    <protectedRange sqref="H11:P11" name="Range2_1"/>
    <protectedRange sqref="A9:P9" name="Range1_1"/>
    <protectedRange sqref="E14:E21 K14:O21 F14:J14 F16:J21 F15:H15" name="Range3_1"/>
    <protectedRange sqref="A11:G11" name="Range2_2"/>
  </protectedRanges>
  <mergeCells count="64">
    <mergeCell ref="A35:P35"/>
    <mergeCell ref="A36:B36"/>
    <mergeCell ref="C36:P36"/>
    <mergeCell ref="A37:P37"/>
    <mergeCell ref="A38:P38"/>
    <mergeCell ref="E19:H19"/>
    <mergeCell ref="E20:H20"/>
    <mergeCell ref="E21:H21"/>
    <mergeCell ref="A18:D18"/>
    <mergeCell ref="E18:F18"/>
    <mergeCell ref="G18:H18"/>
    <mergeCell ref="A19:D19"/>
    <mergeCell ref="A20:D20"/>
    <mergeCell ref="A17:D17"/>
    <mergeCell ref="E17:H17"/>
    <mergeCell ref="A16:D16"/>
    <mergeCell ref="E16:F16"/>
    <mergeCell ref="G16:H16"/>
    <mergeCell ref="E15:F15"/>
    <mergeCell ref="G15:H15"/>
    <mergeCell ref="A14:D14"/>
    <mergeCell ref="H10:M10"/>
    <mergeCell ref="N10:P10"/>
    <mergeCell ref="A11:E11"/>
    <mergeCell ref="H11:M11"/>
    <mergeCell ref="N11:P11"/>
    <mergeCell ref="E14:H14"/>
    <mergeCell ref="K14:M14"/>
    <mergeCell ref="N14:O14"/>
    <mergeCell ref="A2:P2"/>
    <mergeCell ref="A3:P3"/>
    <mergeCell ref="A4:P4"/>
    <mergeCell ref="A10:E10"/>
    <mergeCell ref="A13:D13"/>
    <mergeCell ref="A9:G9"/>
    <mergeCell ref="A8:G8"/>
    <mergeCell ref="A6:P6"/>
    <mergeCell ref="H8:N8"/>
    <mergeCell ref="O8:P8"/>
    <mergeCell ref="H9:N9"/>
    <mergeCell ref="O9:P9"/>
    <mergeCell ref="N16:O16"/>
    <mergeCell ref="K17:M17"/>
    <mergeCell ref="N17:O17"/>
    <mergeCell ref="N18:O18"/>
    <mergeCell ref="K19:M19"/>
    <mergeCell ref="N19:O19"/>
    <mergeCell ref="K18:M18"/>
    <mergeCell ref="K16:M16"/>
    <mergeCell ref="I20:P20"/>
    <mergeCell ref="A21:D21"/>
    <mergeCell ref="A22:P22"/>
    <mergeCell ref="A34:P34"/>
    <mergeCell ref="A31:D31"/>
    <mergeCell ref="A32:D32"/>
    <mergeCell ref="A33:D33"/>
    <mergeCell ref="A30:D30"/>
    <mergeCell ref="A23:D23"/>
    <mergeCell ref="A24:D24"/>
    <mergeCell ref="A25:D25"/>
    <mergeCell ref="A26:D26"/>
    <mergeCell ref="A27:D27"/>
    <mergeCell ref="A28:D28"/>
    <mergeCell ref="A29:D29"/>
  </mergeCells>
  <pageMargins left="0.7" right="0.7" top="0.75" bottom="0.75" header="0.3" footer="0.3"/>
  <pageSetup scale="7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U154"/>
  <sheetViews>
    <sheetView workbookViewId="0">
      <selection activeCell="A9" sqref="A9:G9"/>
    </sheetView>
  </sheetViews>
  <sheetFormatPr defaultRowHeight="12.75" x14ac:dyDescent="0.2"/>
  <cols>
    <col min="1" max="1" width="4" style="3" customWidth="1"/>
    <col min="2" max="2" width="6.7109375" style="3" customWidth="1"/>
    <col min="3" max="3" width="6.140625" style="3" customWidth="1"/>
    <col min="4" max="4" width="5" style="3" customWidth="1"/>
    <col min="5" max="6" width="9.42578125" style="3" customWidth="1"/>
    <col min="7" max="7" width="10.28515625" style="3" customWidth="1"/>
    <col min="8" max="9" width="9.42578125" style="3" customWidth="1"/>
    <col min="10" max="10" width="9.85546875" style="3" customWidth="1"/>
    <col min="11" max="11" width="9.42578125" style="3" customWidth="1"/>
    <col min="12" max="12" width="2.28515625" style="3" customWidth="1"/>
    <col min="13" max="16" width="9.42578125" style="3" customWidth="1"/>
    <col min="17" max="17" width="14" style="3" customWidth="1"/>
    <col min="18" max="18" width="2" style="3" hidden="1" customWidth="1"/>
    <col min="19" max="20" width="2.7109375" style="3" hidden="1" customWidth="1"/>
    <col min="21" max="16384" width="9.140625" style="3"/>
  </cols>
  <sheetData>
    <row r="1" spans="1:35" ht="14.25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2" t="s">
        <v>83</v>
      </c>
    </row>
    <row r="2" spans="1:35" ht="22.5" x14ac:dyDescent="0.3">
      <c r="A2" s="79" t="s">
        <v>36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4"/>
      <c r="R2" s="4"/>
      <c r="S2" s="4"/>
      <c r="T2" s="4"/>
      <c r="U2" s="4"/>
      <c r="V2" s="4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</row>
    <row r="3" spans="1:35" ht="24" customHeight="1" x14ac:dyDescent="0.25">
      <c r="A3" s="80" t="s">
        <v>43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6"/>
      <c r="R3" s="6"/>
      <c r="S3" s="6"/>
      <c r="T3" s="6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</row>
    <row r="4" spans="1:35" ht="15.75" x14ac:dyDescent="0.25">
      <c r="A4" s="82" t="s">
        <v>48</v>
      </c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7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</row>
    <row r="5" spans="1:35" ht="15.75" x14ac:dyDescent="0.25">
      <c r="A5" s="16"/>
      <c r="B5" s="16"/>
      <c r="C5" s="53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7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</row>
    <row r="6" spans="1:35" ht="13.5" customHeight="1" x14ac:dyDescent="0.25">
      <c r="A6" s="82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"/>
      <c r="R6" s="9"/>
      <c r="S6" s="9"/>
      <c r="T6" s="9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15" customHeight="1" x14ac:dyDescent="0.2">
      <c r="A7" s="16"/>
      <c r="B7" s="16"/>
      <c r="C7" s="16"/>
      <c r="D7" s="17"/>
      <c r="E7" s="18"/>
      <c r="F7" s="18"/>
      <c r="G7" s="18"/>
      <c r="H7" s="18"/>
      <c r="I7" s="18"/>
      <c r="J7" s="17"/>
      <c r="K7" s="17"/>
      <c r="L7" s="17"/>
      <c r="M7" s="17"/>
      <c r="N7" s="17"/>
      <c r="O7" s="17"/>
      <c r="P7" s="17"/>
      <c r="Q7" s="7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</row>
    <row r="8" spans="1:35" ht="12" customHeight="1" x14ac:dyDescent="0.25">
      <c r="A8" s="100" t="s">
        <v>0</v>
      </c>
      <c r="B8" s="101"/>
      <c r="C8" s="101"/>
      <c r="D8" s="101"/>
      <c r="E8" s="101"/>
      <c r="F8" s="102"/>
      <c r="G8" s="103"/>
      <c r="H8" s="100" t="s">
        <v>24</v>
      </c>
      <c r="I8" s="84"/>
      <c r="J8" s="84"/>
      <c r="K8" s="84"/>
      <c r="L8" s="84"/>
      <c r="M8" s="84"/>
      <c r="N8" s="84"/>
      <c r="O8" s="100" t="s">
        <v>23</v>
      </c>
      <c r="P8" s="85"/>
      <c r="Q8" s="5"/>
      <c r="R8" s="9"/>
      <c r="S8" s="9"/>
      <c r="T8" s="9"/>
      <c r="U8" s="9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</row>
    <row r="9" spans="1:35" ht="17.100000000000001" customHeight="1" x14ac:dyDescent="0.2">
      <c r="A9" s="104"/>
      <c r="B9" s="105"/>
      <c r="C9" s="105"/>
      <c r="D9" s="105"/>
      <c r="E9" s="105"/>
      <c r="F9" s="106"/>
      <c r="G9" s="107"/>
      <c r="H9" s="104"/>
      <c r="I9" s="108"/>
      <c r="J9" s="108"/>
      <c r="K9" s="108"/>
      <c r="L9" s="108"/>
      <c r="M9" s="108"/>
      <c r="N9" s="108"/>
      <c r="O9" s="74"/>
      <c r="P9" s="75"/>
      <c r="Q9" s="5"/>
      <c r="R9" s="9"/>
      <c r="S9" s="9"/>
      <c r="T9" s="9"/>
      <c r="U9" s="9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</row>
    <row r="10" spans="1:35" ht="12" customHeight="1" x14ac:dyDescent="0.25">
      <c r="A10" s="83" t="s">
        <v>1</v>
      </c>
      <c r="B10" s="84"/>
      <c r="C10" s="84"/>
      <c r="D10" s="84"/>
      <c r="E10" s="85"/>
      <c r="F10" s="51"/>
      <c r="G10" s="51"/>
      <c r="H10" s="83" t="s">
        <v>22</v>
      </c>
      <c r="I10" s="88"/>
      <c r="J10" s="88"/>
      <c r="K10" s="88"/>
      <c r="L10" s="88"/>
      <c r="M10" s="89"/>
      <c r="N10" s="83" t="s">
        <v>2</v>
      </c>
      <c r="O10" s="88"/>
      <c r="P10" s="89"/>
      <c r="Q10" s="5"/>
      <c r="R10" s="9"/>
      <c r="S10" s="9"/>
      <c r="T10" s="9"/>
      <c r="U10" s="9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</row>
    <row r="11" spans="1:35" ht="17.100000000000001" customHeight="1" x14ac:dyDescent="0.2">
      <c r="A11" s="90" t="s">
        <v>50</v>
      </c>
      <c r="B11" s="91"/>
      <c r="C11" s="91"/>
      <c r="D11" s="92"/>
      <c r="E11" s="93"/>
      <c r="F11" s="54"/>
      <c r="G11" s="54"/>
      <c r="H11" s="94"/>
      <c r="I11" s="95"/>
      <c r="J11" s="95"/>
      <c r="K11" s="95"/>
      <c r="L11" s="95"/>
      <c r="M11" s="96"/>
      <c r="N11" s="97"/>
      <c r="O11" s="98"/>
      <c r="P11" s="99"/>
      <c r="Q11" s="5"/>
      <c r="R11" s="9"/>
      <c r="S11" s="9"/>
      <c r="T11" s="9"/>
      <c r="U11" s="9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</row>
    <row r="12" spans="1:35" ht="24" customHeight="1" x14ac:dyDescent="0.2">
      <c r="A12" s="22"/>
      <c r="B12" s="23"/>
      <c r="C12" s="24"/>
      <c r="D12" s="25"/>
      <c r="E12" s="25"/>
      <c r="F12" s="25"/>
      <c r="G12" s="25"/>
      <c r="H12" s="19"/>
      <c r="I12" s="25"/>
      <c r="J12" s="25"/>
      <c r="K12" s="24"/>
      <c r="L12" s="24"/>
      <c r="M12" s="25"/>
      <c r="N12" s="25"/>
      <c r="O12" s="25"/>
      <c r="P12" s="25"/>
      <c r="Q12" s="5"/>
      <c r="R12" s="9"/>
      <c r="S12" s="9"/>
      <c r="T12" s="9"/>
      <c r="U12" s="9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</row>
    <row r="13" spans="1:35" ht="24.95" customHeight="1" x14ac:dyDescent="0.2">
      <c r="A13" s="86" t="s">
        <v>3</v>
      </c>
      <c r="B13" s="87"/>
      <c r="C13" s="87"/>
      <c r="D13" s="87"/>
      <c r="E13" s="16"/>
      <c r="F13" s="16"/>
      <c r="G13" s="16"/>
      <c r="H13" s="1"/>
      <c r="I13" s="16"/>
      <c r="J13" s="16"/>
      <c r="K13" s="16"/>
      <c r="L13" s="16"/>
      <c r="M13" s="16"/>
      <c r="N13" s="16"/>
      <c r="O13" s="16"/>
      <c r="P13" s="16"/>
      <c r="Q13" s="5"/>
      <c r="R13" s="9"/>
      <c r="S13" s="9"/>
      <c r="T13" s="9"/>
      <c r="U13" s="9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</row>
    <row r="14" spans="1:35" ht="20.100000000000001" customHeight="1" x14ac:dyDescent="0.2">
      <c r="A14" s="111" t="s">
        <v>4</v>
      </c>
      <c r="B14" s="112"/>
      <c r="C14" s="112"/>
      <c r="D14" s="113"/>
      <c r="E14" s="114"/>
      <c r="F14" s="115"/>
      <c r="G14" s="115"/>
      <c r="H14" s="116"/>
      <c r="I14" s="65"/>
      <c r="J14" s="66"/>
      <c r="K14" s="76"/>
      <c r="L14" s="76"/>
      <c r="M14" s="76"/>
      <c r="N14" s="76"/>
      <c r="O14" s="76"/>
      <c r="P14" s="30"/>
      <c r="Q14" s="5"/>
      <c r="R14" s="9"/>
      <c r="S14" s="9"/>
      <c r="T14" s="9"/>
      <c r="U14" s="9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</row>
    <row r="15" spans="1:35" ht="20.100000000000001" customHeight="1" x14ac:dyDescent="0.2">
      <c r="A15" s="46"/>
      <c r="B15" s="47"/>
      <c r="C15" s="47"/>
      <c r="D15" s="48"/>
      <c r="E15" s="109" t="s">
        <v>39</v>
      </c>
      <c r="F15" s="110"/>
      <c r="G15" s="109" t="s">
        <v>40</v>
      </c>
      <c r="H15" s="110"/>
      <c r="I15" s="67"/>
      <c r="J15" s="68"/>
      <c r="K15" s="50"/>
      <c r="L15" s="50"/>
      <c r="M15" s="50"/>
      <c r="N15" s="50"/>
      <c r="O15" s="50"/>
      <c r="P15" s="30"/>
      <c r="Q15" s="5"/>
      <c r="R15" s="9"/>
      <c r="S15" s="9"/>
      <c r="T15" s="9"/>
      <c r="U15" s="9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</row>
    <row r="16" spans="1:35" ht="20.100000000000001" customHeight="1" x14ac:dyDescent="0.25">
      <c r="A16" s="111" t="s">
        <v>5</v>
      </c>
      <c r="B16" s="112"/>
      <c r="C16" s="112"/>
      <c r="D16" s="113"/>
      <c r="E16" s="122"/>
      <c r="F16" s="123"/>
      <c r="G16" s="122"/>
      <c r="H16" s="123"/>
      <c r="I16" s="69"/>
      <c r="J16" s="49"/>
      <c r="K16" s="77"/>
      <c r="L16" s="77"/>
      <c r="M16" s="77"/>
      <c r="N16" s="77"/>
      <c r="O16" s="77"/>
      <c r="P16" s="30"/>
      <c r="Q16" s="5"/>
      <c r="R16" s="9"/>
      <c r="S16" s="9"/>
      <c r="T16" s="9"/>
      <c r="U16" s="9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</row>
    <row r="17" spans="1:35" ht="20.100000000000001" customHeight="1" x14ac:dyDescent="0.25">
      <c r="A17" s="111" t="s">
        <v>6</v>
      </c>
      <c r="B17" s="112"/>
      <c r="C17" s="112"/>
      <c r="D17" s="113"/>
      <c r="E17" s="124"/>
      <c r="F17" s="125"/>
      <c r="G17" s="126"/>
      <c r="H17" s="127"/>
      <c r="I17" s="70"/>
      <c r="J17" s="45"/>
      <c r="K17" s="78"/>
      <c r="L17" s="78"/>
      <c r="M17" s="78"/>
      <c r="N17" s="78"/>
      <c r="O17" s="78"/>
      <c r="P17" s="30"/>
      <c r="Q17" s="5"/>
      <c r="R17" s="9"/>
      <c r="S17" s="9"/>
      <c r="T17" s="9"/>
      <c r="U17" s="9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</row>
    <row r="18" spans="1:35" ht="20.100000000000001" customHeight="1" x14ac:dyDescent="0.25">
      <c r="A18" s="111" t="s">
        <v>7</v>
      </c>
      <c r="B18" s="112"/>
      <c r="C18" s="112"/>
      <c r="D18" s="113"/>
      <c r="E18" s="124"/>
      <c r="F18" s="128"/>
      <c r="G18" s="124"/>
      <c r="H18" s="128"/>
      <c r="I18" s="70"/>
      <c r="J18" s="45"/>
      <c r="K18" s="78"/>
      <c r="L18" s="78"/>
      <c r="M18" s="78"/>
      <c r="N18" s="78"/>
      <c r="O18" s="78"/>
      <c r="P18" s="30"/>
      <c r="Q18" s="15"/>
      <c r="R18" s="9"/>
      <c r="S18" s="9"/>
      <c r="T18" s="9"/>
      <c r="U18" s="9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</row>
    <row r="19" spans="1:35" ht="20.100000000000001" customHeight="1" x14ac:dyDescent="0.25">
      <c r="A19" s="111" t="s">
        <v>31</v>
      </c>
      <c r="B19" s="112"/>
      <c r="C19" s="112"/>
      <c r="D19" s="113"/>
      <c r="E19" s="124"/>
      <c r="F19" s="125"/>
      <c r="G19" s="126"/>
      <c r="H19" s="127"/>
      <c r="I19" s="70"/>
      <c r="J19" s="45"/>
      <c r="K19" s="78"/>
      <c r="L19" s="78"/>
      <c r="M19" s="78"/>
      <c r="N19" s="78" t="s">
        <v>12</v>
      </c>
      <c r="O19" s="78"/>
      <c r="P19" s="30"/>
      <c r="Q19" s="5"/>
      <c r="R19" s="9"/>
      <c r="S19" s="9"/>
      <c r="T19" s="9"/>
      <c r="U19" s="9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</row>
    <row r="20" spans="1:35" ht="20.100000000000001" customHeight="1" x14ac:dyDescent="0.25">
      <c r="A20" s="111" t="s">
        <v>8</v>
      </c>
      <c r="B20" s="112"/>
      <c r="C20" s="112"/>
      <c r="D20" s="113"/>
      <c r="E20" s="124"/>
      <c r="F20" s="125"/>
      <c r="G20" s="126"/>
      <c r="H20" s="127"/>
      <c r="I20" s="140" t="s">
        <v>64</v>
      </c>
      <c r="J20" s="141"/>
      <c r="K20" s="141"/>
      <c r="L20" s="141"/>
      <c r="M20" s="141"/>
      <c r="N20" s="142"/>
      <c r="O20" s="142"/>
      <c r="P20" s="143"/>
      <c r="Q20" s="5"/>
      <c r="R20" s="9"/>
      <c r="S20" s="9"/>
      <c r="T20" s="9"/>
      <c r="U20" s="9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</row>
    <row r="21" spans="1:35" ht="20.100000000000001" customHeight="1" x14ac:dyDescent="0.2">
      <c r="A21" s="111" t="s">
        <v>9</v>
      </c>
      <c r="B21" s="112"/>
      <c r="C21" s="112"/>
      <c r="D21" s="113"/>
      <c r="E21" s="136"/>
      <c r="F21" s="137"/>
      <c r="G21" s="138"/>
      <c r="H21" s="139"/>
      <c r="I21" s="71"/>
      <c r="J21" s="72"/>
      <c r="K21" s="31"/>
      <c r="L21" s="31"/>
      <c r="M21" s="31"/>
      <c r="N21" s="31"/>
      <c r="O21" s="31"/>
      <c r="P21" s="30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</row>
    <row r="22" spans="1:35" s="10" customFormat="1" ht="27" customHeight="1" x14ac:dyDescent="0.25">
      <c r="A22" s="119" t="s">
        <v>25</v>
      </c>
      <c r="B22" s="120"/>
      <c r="C22" s="120"/>
      <c r="D22" s="120"/>
      <c r="E22" s="120"/>
      <c r="F22" s="120"/>
      <c r="G22" s="120"/>
      <c r="H22" s="120"/>
      <c r="I22" s="120"/>
      <c r="J22" s="120"/>
      <c r="K22" s="121"/>
      <c r="L22" s="121"/>
      <c r="M22" s="121"/>
      <c r="N22" s="121"/>
      <c r="O22" s="121"/>
      <c r="P22" s="121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</row>
    <row r="23" spans="1:35" ht="51" customHeight="1" thickBot="1" x14ac:dyDescent="0.25">
      <c r="A23" s="129" t="s">
        <v>10</v>
      </c>
      <c r="B23" s="130"/>
      <c r="C23" s="130"/>
      <c r="D23" s="130"/>
      <c r="E23" s="20" t="s">
        <v>37</v>
      </c>
      <c r="F23" s="20" t="s">
        <v>41</v>
      </c>
      <c r="G23" s="20" t="s">
        <v>38</v>
      </c>
      <c r="H23" s="20" t="s">
        <v>27</v>
      </c>
      <c r="I23" s="20" t="s">
        <v>28</v>
      </c>
      <c r="J23" s="20" t="s">
        <v>26</v>
      </c>
      <c r="K23" s="21" t="s">
        <v>29</v>
      </c>
      <c r="L23" s="32"/>
      <c r="M23" s="73"/>
      <c r="N23" s="73"/>
      <c r="O23" s="73"/>
      <c r="P23" s="73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</row>
    <row r="24" spans="1:35" ht="20.100000000000001" customHeight="1" thickTop="1" x14ac:dyDescent="0.4">
      <c r="A24" s="131" t="s">
        <v>13</v>
      </c>
      <c r="B24" s="132"/>
      <c r="C24" s="132"/>
      <c r="D24" s="132"/>
      <c r="E24" s="62"/>
      <c r="F24" s="62"/>
      <c r="G24" s="60" t="str">
        <f>IF(R24=" "," ",IF(ROUND(R24,0)-R24=0.5,IF(EVEN(R24)-R24=1.5,EVEN(R24)-2,EVEN(R24)),ROUND(R24,0)))</f>
        <v xml:space="preserve"> </v>
      </c>
      <c r="H24" s="26"/>
      <c r="I24" s="26">
        <v>100</v>
      </c>
      <c r="J24" s="26" t="str">
        <f>IF(E24="","",IF((G24&lt;I24), "Fail", "Pass"))</f>
        <v/>
      </c>
      <c r="K24" s="57"/>
      <c r="L24" s="33"/>
      <c r="M24" s="33"/>
      <c r="N24" s="33"/>
      <c r="O24" s="33"/>
      <c r="P24" s="55"/>
      <c r="Q24" s="64"/>
      <c r="R24" s="11" t="str">
        <f t="shared" ref="R24:R32" si="0">IF($E$20&lt;1," ",IF(E24=0," ",IF(F24=0," ",AVERAGE(E24:F24))))</f>
        <v xml:space="preserve"> </v>
      </c>
      <c r="S24" s="12">
        <f t="shared" ref="S24:T32" si="1">IF(E24=" "," ",IF(ROUND(E24,0)-E24=0.5,IF(EVEN(E24)-E24=1.5,EVEN(E24)-2,EVEN(E24)),ROUND(E24,0)))</f>
        <v>0</v>
      </c>
      <c r="T24" s="12">
        <f t="shared" si="1"/>
        <v>0</v>
      </c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</row>
    <row r="25" spans="1:35" ht="20.100000000000001" customHeight="1" x14ac:dyDescent="0.4">
      <c r="A25" s="117" t="s">
        <v>14</v>
      </c>
      <c r="B25" s="118"/>
      <c r="C25" s="118"/>
      <c r="D25" s="118"/>
      <c r="E25" s="63"/>
      <c r="F25" s="63"/>
      <c r="G25" s="61" t="str">
        <f t="shared" ref="G25:G31" si="2">IF(R25=" "," ",IF(ROUND(R25,0)-R25=0.5,IF(EVEN(R25)-R25=1.5,EVEN(R25)-2,EVEN(R25)),ROUND(R25,0)))</f>
        <v xml:space="preserve"> </v>
      </c>
      <c r="H25" s="27"/>
      <c r="I25" s="27"/>
      <c r="J25" s="27"/>
      <c r="K25" s="58"/>
      <c r="L25" s="33"/>
      <c r="M25" s="33"/>
      <c r="N25" s="33"/>
      <c r="O25" s="33"/>
      <c r="P25" s="55"/>
      <c r="Q25" s="5"/>
      <c r="R25" s="11" t="str">
        <f t="shared" si="0"/>
        <v xml:space="preserve"> </v>
      </c>
      <c r="S25" s="12">
        <f t="shared" si="1"/>
        <v>0</v>
      </c>
      <c r="T25" s="12">
        <f t="shared" si="1"/>
        <v>0</v>
      </c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</row>
    <row r="26" spans="1:35" ht="20.100000000000001" customHeight="1" x14ac:dyDescent="0.4">
      <c r="A26" s="117" t="s">
        <v>15</v>
      </c>
      <c r="B26" s="118"/>
      <c r="C26" s="118"/>
      <c r="D26" s="118"/>
      <c r="E26" s="63"/>
      <c r="F26" s="63"/>
      <c r="G26" s="61" t="str">
        <f t="shared" si="2"/>
        <v xml:space="preserve"> </v>
      </c>
      <c r="H26" s="27"/>
      <c r="I26" s="27"/>
      <c r="J26" s="27"/>
      <c r="K26" s="58"/>
      <c r="L26" s="33"/>
      <c r="M26" s="33"/>
      <c r="N26" s="33"/>
      <c r="O26" s="33"/>
      <c r="P26" s="55"/>
      <c r="Q26" s="5"/>
      <c r="R26" s="11" t="str">
        <f t="shared" si="0"/>
        <v xml:space="preserve"> </v>
      </c>
      <c r="S26" s="12">
        <f t="shared" si="1"/>
        <v>0</v>
      </c>
      <c r="T26" s="12">
        <f t="shared" si="1"/>
        <v>0</v>
      </c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</row>
    <row r="27" spans="1:35" ht="20.100000000000001" customHeight="1" x14ac:dyDescent="0.4">
      <c r="A27" s="117" t="s">
        <v>16</v>
      </c>
      <c r="B27" s="118"/>
      <c r="C27" s="118"/>
      <c r="D27" s="118"/>
      <c r="E27" s="63"/>
      <c r="F27" s="63"/>
      <c r="G27" s="61" t="str">
        <f t="shared" si="2"/>
        <v xml:space="preserve"> </v>
      </c>
      <c r="H27" s="27"/>
      <c r="I27" s="27"/>
      <c r="J27" s="27"/>
      <c r="K27" s="58"/>
      <c r="L27" s="33"/>
      <c r="M27" s="33"/>
      <c r="N27" s="33"/>
      <c r="O27" s="33"/>
      <c r="P27" s="55"/>
      <c r="Q27" s="64"/>
      <c r="R27" s="11" t="str">
        <f t="shared" si="0"/>
        <v xml:space="preserve"> </v>
      </c>
      <c r="S27" s="12">
        <f t="shared" si="1"/>
        <v>0</v>
      </c>
      <c r="T27" s="12">
        <f t="shared" si="1"/>
        <v>0</v>
      </c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</row>
    <row r="28" spans="1:35" ht="20.100000000000001" customHeight="1" x14ac:dyDescent="0.4">
      <c r="A28" s="117" t="s">
        <v>17</v>
      </c>
      <c r="B28" s="118"/>
      <c r="C28" s="118"/>
      <c r="D28" s="118"/>
      <c r="E28" s="63"/>
      <c r="F28" s="63"/>
      <c r="G28" s="61" t="str">
        <f t="shared" si="2"/>
        <v xml:space="preserve"> </v>
      </c>
      <c r="H28" s="27"/>
      <c r="I28" s="27"/>
      <c r="J28" s="27"/>
      <c r="K28" s="58"/>
      <c r="L28" s="33"/>
      <c r="M28" s="33"/>
      <c r="N28" s="33"/>
      <c r="O28" s="33"/>
      <c r="P28" s="55"/>
      <c r="Q28" s="5"/>
      <c r="R28" s="11" t="str">
        <f t="shared" si="0"/>
        <v xml:space="preserve"> </v>
      </c>
      <c r="S28" s="12">
        <f t="shared" si="1"/>
        <v>0</v>
      </c>
      <c r="T28" s="12">
        <f t="shared" si="1"/>
        <v>0</v>
      </c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</row>
    <row r="29" spans="1:35" ht="20.100000000000001" customHeight="1" x14ac:dyDescent="0.4">
      <c r="A29" s="117" t="s">
        <v>18</v>
      </c>
      <c r="B29" s="118"/>
      <c r="C29" s="118"/>
      <c r="D29" s="118"/>
      <c r="E29" s="63"/>
      <c r="F29" s="63"/>
      <c r="G29" s="61" t="str">
        <f t="shared" si="2"/>
        <v xml:space="preserve"> </v>
      </c>
      <c r="H29" s="27">
        <v>35</v>
      </c>
      <c r="I29" s="27">
        <v>100</v>
      </c>
      <c r="J29" s="27" t="str">
        <f>IF(E29="","",IF(AND(G29&lt;=I29,G29&gt;=H29),"Pass","Fail"))</f>
        <v/>
      </c>
      <c r="K29" s="58"/>
      <c r="L29" s="33"/>
      <c r="M29" s="33"/>
      <c r="N29" s="33"/>
      <c r="O29" s="33"/>
      <c r="P29" s="55"/>
      <c r="Q29" s="5"/>
      <c r="R29" s="11" t="str">
        <f t="shared" si="0"/>
        <v xml:space="preserve"> </v>
      </c>
      <c r="S29" s="12">
        <f t="shared" si="1"/>
        <v>0</v>
      </c>
      <c r="T29" s="12">
        <f t="shared" si="1"/>
        <v>0</v>
      </c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</row>
    <row r="30" spans="1:35" ht="20.100000000000001" customHeight="1" x14ac:dyDescent="0.4">
      <c r="A30" s="117" t="s">
        <v>19</v>
      </c>
      <c r="B30" s="118"/>
      <c r="C30" s="118"/>
      <c r="D30" s="118"/>
      <c r="E30" s="63"/>
      <c r="F30" s="63"/>
      <c r="G30" s="61" t="str">
        <f t="shared" si="2"/>
        <v xml:space="preserve"> </v>
      </c>
      <c r="H30" s="27">
        <v>20</v>
      </c>
      <c r="I30" s="27">
        <v>100</v>
      </c>
      <c r="J30" s="27" t="str">
        <f>IF(E30="","",IF(AND(G30&lt;=I30,G30&gt;=H30),"Pass","Fail"))</f>
        <v/>
      </c>
      <c r="K30" s="58"/>
      <c r="L30" s="33"/>
      <c r="M30" s="33"/>
      <c r="N30" s="33"/>
      <c r="O30" s="33"/>
      <c r="P30" s="55"/>
      <c r="Q30" s="5"/>
      <c r="R30" s="11" t="str">
        <f t="shared" si="0"/>
        <v xml:space="preserve"> </v>
      </c>
      <c r="S30" s="12">
        <f t="shared" si="1"/>
        <v>0</v>
      </c>
      <c r="T30" s="12">
        <f t="shared" si="1"/>
        <v>0</v>
      </c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</row>
    <row r="31" spans="1:35" ht="20.100000000000001" customHeight="1" x14ac:dyDescent="0.4">
      <c r="A31" s="117" t="s">
        <v>20</v>
      </c>
      <c r="B31" s="118"/>
      <c r="C31" s="118"/>
      <c r="D31" s="118"/>
      <c r="E31" s="63"/>
      <c r="F31" s="63"/>
      <c r="G31" s="61" t="str">
        <f t="shared" si="2"/>
        <v xml:space="preserve"> </v>
      </c>
      <c r="H31" s="27">
        <v>5</v>
      </c>
      <c r="I31" s="27">
        <v>50</v>
      </c>
      <c r="J31" s="27" t="str">
        <f>IF(E31="","",IF(AND(G31&lt;=I31,G31&gt;=H31),"Pass","Fail"))</f>
        <v/>
      </c>
      <c r="K31" s="58"/>
      <c r="L31" s="33"/>
      <c r="M31" s="33"/>
      <c r="N31" s="33"/>
      <c r="O31" s="33"/>
      <c r="P31" s="55"/>
      <c r="Q31" s="5"/>
      <c r="R31" s="11" t="str">
        <f t="shared" si="0"/>
        <v xml:space="preserve"> </v>
      </c>
      <c r="S31" s="12">
        <f t="shared" si="1"/>
        <v>0</v>
      </c>
      <c r="T31" s="12">
        <f t="shared" si="1"/>
        <v>0</v>
      </c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</row>
    <row r="32" spans="1:35" ht="20.100000000000001" customHeight="1" x14ac:dyDescent="0.4">
      <c r="A32" s="117" t="s">
        <v>21</v>
      </c>
      <c r="B32" s="118"/>
      <c r="C32" s="118"/>
      <c r="D32" s="118"/>
      <c r="E32" s="56"/>
      <c r="F32" s="56"/>
      <c r="G32" s="28" t="str">
        <f>IF(R32=" "," ",IF(ROUND((R32*10),0)-(R32*10)=0.5,IF(EVEN((R32*10))-(R32*10)=1.5,(EVEN((R32*10))-2)/10,EVEN((R32*10))/10),ROUND(R32,1)))</f>
        <v xml:space="preserve"> </v>
      </c>
      <c r="H32" s="28">
        <v>5</v>
      </c>
      <c r="I32" s="28">
        <v>10</v>
      </c>
      <c r="J32" s="28" t="str">
        <f>IF(E32="","",IF(AND(G32&lt;=I32,G32&gt;=H32),"Pass","Fail"))</f>
        <v/>
      </c>
      <c r="K32" s="59"/>
      <c r="L32" s="34"/>
      <c r="M32" s="34"/>
      <c r="N32" s="34"/>
      <c r="O32" s="34"/>
      <c r="P32" s="55"/>
      <c r="Q32" s="5"/>
      <c r="R32" s="11" t="str">
        <f t="shared" si="0"/>
        <v xml:space="preserve"> </v>
      </c>
      <c r="S32" s="12">
        <f t="shared" si="1"/>
        <v>0</v>
      </c>
      <c r="T32" s="12">
        <f t="shared" si="1"/>
        <v>0</v>
      </c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</row>
    <row r="33" spans="1:73" ht="33" customHeight="1" thickBot="1" x14ac:dyDescent="0.45">
      <c r="A33" s="147" t="s">
        <v>30</v>
      </c>
      <c r="B33" s="148"/>
      <c r="C33" s="148"/>
      <c r="D33" s="148"/>
      <c r="E33" s="29"/>
      <c r="F33" s="35"/>
      <c r="G33" s="35"/>
      <c r="H33" s="35"/>
      <c r="I33" s="35"/>
      <c r="J33" s="36"/>
      <c r="K33" s="38" t="str">
        <f>IF(E29="","",SUM(K24:K32))</f>
        <v/>
      </c>
      <c r="L33" s="34"/>
      <c r="M33" s="34"/>
      <c r="N33" s="34"/>
      <c r="O33" s="34"/>
      <c r="P33" s="55"/>
      <c r="Q33" s="5"/>
      <c r="R33" s="13"/>
      <c r="S33" s="14"/>
      <c r="T33" s="14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</row>
    <row r="34" spans="1:73" ht="32.25" customHeight="1" thickTop="1" x14ac:dyDescent="0.4">
      <c r="A34" s="149" t="s">
        <v>66</v>
      </c>
      <c r="B34" s="150"/>
      <c r="C34" s="150"/>
      <c r="D34" s="150"/>
      <c r="E34" s="150"/>
      <c r="F34" s="150"/>
      <c r="G34" s="150"/>
      <c r="H34" s="150"/>
      <c r="I34" s="150"/>
      <c r="J34" s="150"/>
      <c r="K34" s="150"/>
      <c r="L34" s="150"/>
      <c r="M34" s="150"/>
      <c r="N34" s="150"/>
      <c r="O34" s="150"/>
      <c r="P34" s="150"/>
      <c r="Q34" s="5"/>
      <c r="R34" s="13"/>
      <c r="S34" s="14"/>
      <c r="T34" s="14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</row>
    <row r="35" spans="1:73" ht="16.5" customHeight="1" x14ac:dyDescent="0.2">
      <c r="A35" s="145" t="s">
        <v>42</v>
      </c>
      <c r="B35" s="145"/>
      <c r="C35" s="145"/>
      <c r="D35" s="145"/>
      <c r="E35" s="145"/>
      <c r="F35" s="145"/>
      <c r="G35" s="145"/>
      <c r="H35" s="145"/>
      <c r="I35" s="145"/>
      <c r="J35" s="145"/>
      <c r="K35" s="145"/>
      <c r="L35" s="145"/>
      <c r="M35" s="145"/>
      <c r="N35" s="145"/>
      <c r="O35" s="145"/>
      <c r="P35" s="14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</row>
    <row r="36" spans="1:73" ht="24.95" customHeight="1" x14ac:dyDescent="0.2">
      <c r="A36" s="144" t="s">
        <v>11</v>
      </c>
      <c r="B36" s="144"/>
      <c r="C36" s="146"/>
      <c r="D36" s="146"/>
      <c r="E36" s="146"/>
      <c r="F36" s="146"/>
      <c r="G36" s="146"/>
      <c r="H36" s="146"/>
      <c r="I36" s="146"/>
      <c r="J36" s="146"/>
      <c r="K36" s="146"/>
      <c r="L36" s="146"/>
      <c r="M36" s="146"/>
      <c r="N36" s="146"/>
      <c r="O36" s="146"/>
      <c r="P36" s="146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</row>
    <row r="37" spans="1:73" ht="24.95" customHeight="1" x14ac:dyDescent="0.25">
      <c r="A37" s="133"/>
      <c r="B37" s="134"/>
      <c r="C37" s="134"/>
      <c r="D37" s="134"/>
      <c r="E37" s="134"/>
      <c r="F37" s="134"/>
      <c r="G37" s="134"/>
      <c r="H37" s="134"/>
      <c r="I37" s="134"/>
      <c r="J37" s="134"/>
      <c r="K37" s="134"/>
      <c r="L37" s="134"/>
      <c r="M37" s="134"/>
      <c r="N37" s="134"/>
      <c r="O37" s="134"/>
      <c r="P37" s="134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</row>
    <row r="38" spans="1:73" x14ac:dyDescent="0.2">
      <c r="A38" s="135"/>
      <c r="B38" s="135"/>
      <c r="C38" s="135"/>
      <c r="D38" s="135"/>
      <c r="E38" s="135"/>
      <c r="F38" s="135"/>
      <c r="G38" s="135"/>
      <c r="H38" s="135"/>
      <c r="I38" s="135"/>
      <c r="J38" s="135"/>
      <c r="K38" s="135"/>
      <c r="L38" s="135"/>
      <c r="M38" s="135"/>
      <c r="N38" s="135"/>
      <c r="O38" s="135"/>
      <c r="P38" s="13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</row>
    <row r="39" spans="1:73" x14ac:dyDescent="0.2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</row>
    <row r="40" spans="1:73" x14ac:dyDescent="0.2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</row>
    <row r="41" spans="1:73" x14ac:dyDescent="0.2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</row>
    <row r="42" spans="1:73" x14ac:dyDescent="0.2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</row>
    <row r="43" spans="1:73" x14ac:dyDescent="0.2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</row>
    <row r="44" spans="1:73" x14ac:dyDescent="0.2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</row>
    <row r="45" spans="1:73" x14ac:dyDescent="0.2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</row>
    <row r="46" spans="1:73" x14ac:dyDescent="0.2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</row>
    <row r="47" spans="1:73" x14ac:dyDescent="0.2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</row>
    <row r="48" spans="1:73" x14ac:dyDescent="0.2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</row>
    <row r="49" spans="1:35" x14ac:dyDescent="0.2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</row>
    <row r="50" spans="1:35" x14ac:dyDescent="0.2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</row>
    <row r="51" spans="1:35" x14ac:dyDescent="0.2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</row>
    <row r="52" spans="1:35" x14ac:dyDescent="0.2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</row>
    <row r="53" spans="1:35" x14ac:dyDescent="0.2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</row>
    <row r="54" spans="1:35" x14ac:dyDescent="0.2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</row>
    <row r="55" spans="1:35" x14ac:dyDescent="0.2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</row>
    <row r="56" spans="1:35" x14ac:dyDescent="0.2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</row>
    <row r="57" spans="1:35" x14ac:dyDescent="0.2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</row>
    <row r="58" spans="1:35" x14ac:dyDescent="0.2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</row>
    <row r="59" spans="1:35" x14ac:dyDescent="0.2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</row>
    <row r="60" spans="1:35" x14ac:dyDescent="0.2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</row>
    <row r="61" spans="1:35" x14ac:dyDescent="0.2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</row>
    <row r="62" spans="1:35" x14ac:dyDescent="0.2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</row>
    <row r="63" spans="1:35" x14ac:dyDescent="0.2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</row>
    <row r="64" spans="1:35" x14ac:dyDescent="0.2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</row>
    <row r="65" spans="1:35" x14ac:dyDescent="0.2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</row>
    <row r="66" spans="1:35" x14ac:dyDescent="0.2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</row>
    <row r="67" spans="1:35" x14ac:dyDescent="0.2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</row>
    <row r="68" spans="1:35" x14ac:dyDescent="0.2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</row>
    <row r="69" spans="1:35" x14ac:dyDescent="0.2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</row>
    <row r="70" spans="1:35" x14ac:dyDescent="0.2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</row>
    <row r="71" spans="1:35" x14ac:dyDescent="0.2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</row>
    <row r="72" spans="1:35" x14ac:dyDescent="0.2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</row>
    <row r="73" spans="1:35" x14ac:dyDescent="0.2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</row>
    <row r="74" spans="1:35" x14ac:dyDescent="0.2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</row>
    <row r="75" spans="1:35" x14ac:dyDescent="0.2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</row>
    <row r="76" spans="1:35" x14ac:dyDescent="0.2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</row>
    <row r="77" spans="1:35" x14ac:dyDescent="0.2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</row>
    <row r="78" spans="1:35" x14ac:dyDescent="0.2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</row>
    <row r="79" spans="1:35" x14ac:dyDescent="0.2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</row>
    <row r="80" spans="1:35" x14ac:dyDescent="0.2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</row>
    <row r="81" spans="1:35" x14ac:dyDescent="0.2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</row>
    <row r="82" spans="1:35" x14ac:dyDescent="0.2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</row>
    <row r="83" spans="1:35" x14ac:dyDescent="0.2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</row>
    <row r="84" spans="1:35" x14ac:dyDescent="0.2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</row>
    <row r="85" spans="1:35" x14ac:dyDescent="0.2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</row>
    <row r="86" spans="1:35" x14ac:dyDescent="0.2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</row>
    <row r="87" spans="1:35" x14ac:dyDescent="0.2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</row>
    <row r="88" spans="1:35" x14ac:dyDescent="0.2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</row>
    <row r="89" spans="1:35" x14ac:dyDescent="0.2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</row>
    <row r="90" spans="1:35" x14ac:dyDescent="0.2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</row>
    <row r="91" spans="1:35" x14ac:dyDescent="0.2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</row>
    <row r="92" spans="1:35" x14ac:dyDescent="0.2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</row>
    <row r="93" spans="1:35" x14ac:dyDescent="0.2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</row>
    <row r="94" spans="1:35" x14ac:dyDescent="0.2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</row>
    <row r="95" spans="1:35" x14ac:dyDescent="0.2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</row>
    <row r="96" spans="1:35" x14ac:dyDescent="0.2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</row>
    <row r="97" spans="1:35" x14ac:dyDescent="0.2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</row>
    <row r="98" spans="1:35" x14ac:dyDescent="0.2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</row>
    <row r="99" spans="1:35" x14ac:dyDescent="0.2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</row>
    <row r="100" spans="1:35" x14ac:dyDescent="0.2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</row>
    <row r="101" spans="1:35" x14ac:dyDescent="0.2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</row>
    <row r="102" spans="1:35" x14ac:dyDescent="0.2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</row>
    <row r="103" spans="1:35" x14ac:dyDescent="0.2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</row>
    <row r="104" spans="1:35" x14ac:dyDescent="0.2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</row>
    <row r="105" spans="1:35" x14ac:dyDescent="0.2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</row>
    <row r="106" spans="1:35" x14ac:dyDescent="0.2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</row>
    <row r="107" spans="1:35" x14ac:dyDescent="0.2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</row>
    <row r="108" spans="1:35" x14ac:dyDescent="0.2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</row>
    <row r="109" spans="1:35" x14ac:dyDescent="0.2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</row>
    <row r="110" spans="1:35" x14ac:dyDescent="0.2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</row>
    <row r="111" spans="1:35" x14ac:dyDescent="0.2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</row>
    <row r="112" spans="1:35" x14ac:dyDescent="0.2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</row>
    <row r="113" spans="1:35" x14ac:dyDescent="0.2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</row>
    <row r="114" spans="1:35" x14ac:dyDescent="0.2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</row>
    <row r="115" spans="1:35" x14ac:dyDescent="0.2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</row>
    <row r="116" spans="1:35" x14ac:dyDescent="0.2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</row>
    <row r="117" spans="1:35" x14ac:dyDescent="0.2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</row>
    <row r="118" spans="1:35" x14ac:dyDescent="0.2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</row>
    <row r="119" spans="1:35" x14ac:dyDescent="0.2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</row>
    <row r="120" spans="1:35" x14ac:dyDescent="0.2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</row>
    <row r="121" spans="1:35" x14ac:dyDescent="0.2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35" x14ac:dyDescent="0.2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35" x14ac:dyDescent="0.2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35" x14ac:dyDescent="0.2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35" x14ac:dyDescent="0.2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35" x14ac:dyDescent="0.2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35" x14ac:dyDescent="0.2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35" x14ac:dyDescent="0.2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</row>
    <row r="129" spans="1:16" x14ac:dyDescent="0.2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</row>
    <row r="130" spans="1:16" x14ac:dyDescent="0.2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</row>
    <row r="131" spans="1:16" x14ac:dyDescent="0.2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</row>
    <row r="132" spans="1:16" x14ac:dyDescent="0.2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</row>
    <row r="133" spans="1:16" x14ac:dyDescent="0.2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</row>
    <row r="134" spans="1:16" x14ac:dyDescent="0.2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</row>
    <row r="135" spans="1:16" x14ac:dyDescent="0.2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</row>
    <row r="136" spans="1:16" x14ac:dyDescent="0.2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</row>
    <row r="137" spans="1:16" x14ac:dyDescent="0.2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</row>
    <row r="138" spans="1:16" x14ac:dyDescent="0.2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</row>
    <row r="139" spans="1:16" x14ac:dyDescent="0.2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</row>
    <row r="140" spans="1:16" x14ac:dyDescent="0.2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</row>
    <row r="141" spans="1:16" x14ac:dyDescent="0.2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</row>
    <row r="142" spans="1:16" x14ac:dyDescent="0.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</row>
    <row r="143" spans="1:16" x14ac:dyDescent="0.2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</row>
    <row r="144" spans="1:16" x14ac:dyDescent="0.2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</row>
    <row r="145" spans="1:16" x14ac:dyDescent="0.2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</row>
    <row r="146" spans="1:16" x14ac:dyDescent="0.2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</row>
    <row r="147" spans="1:16" x14ac:dyDescent="0.2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</row>
    <row r="148" spans="1:16" x14ac:dyDescent="0.2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</row>
    <row r="149" spans="1:16" x14ac:dyDescent="0.2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</row>
    <row r="150" spans="1:16" x14ac:dyDescent="0.2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</row>
    <row r="151" spans="1:16" x14ac:dyDescent="0.2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</row>
    <row r="152" spans="1:16" x14ac:dyDescent="0.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</row>
    <row r="153" spans="1:16" x14ac:dyDescent="0.2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</row>
    <row r="154" spans="1:16" x14ac:dyDescent="0.2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</row>
  </sheetData>
  <sheetProtection algorithmName="SHA-512" hashValue="mg3zoG+yHcOOYCRcWb1kvrXa1MJiwqyGYQn8mZYNRGkDPuJfTJVMHSYGKMOtRUnDT2p34Oic6Vgsb/CFL8W0sA==" saltValue="eqaPDJCpXL0M4VT96DtOiw==" spinCount="100000" sheet="1" objects="1" scenarios="1" selectLockedCells="1"/>
  <protectedRanges>
    <protectedRange sqref="A36:P37" name="Range6"/>
    <protectedRange sqref="E24:P34" name="Range4"/>
    <protectedRange sqref="H11:P11" name="Range2"/>
    <protectedRange sqref="A9:P9" name="Range1"/>
    <protectedRange sqref="E14:E21 K14:O21 F14:J14 F16:J21 F15:H15" name="Range3"/>
    <protectedRange sqref="A11:G11" name="Range2_2"/>
  </protectedRanges>
  <mergeCells count="64">
    <mergeCell ref="A37:P37"/>
    <mergeCell ref="A38:P38"/>
    <mergeCell ref="E17:H17"/>
    <mergeCell ref="E19:H19"/>
    <mergeCell ref="E20:H20"/>
    <mergeCell ref="I20:P20"/>
    <mergeCell ref="E21:H21"/>
    <mergeCell ref="A36:B36"/>
    <mergeCell ref="A30:D30"/>
    <mergeCell ref="A31:D31"/>
    <mergeCell ref="A32:D32"/>
    <mergeCell ref="A35:P35"/>
    <mergeCell ref="C36:P36"/>
    <mergeCell ref="A18:D18"/>
    <mergeCell ref="E18:F18"/>
    <mergeCell ref="G18:H18"/>
    <mergeCell ref="A17:D17"/>
    <mergeCell ref="A16:D16"/>
    <mergeCell ref="E16:F16"/>
    <mergeCell ref="G16:H16"/>
    <mergeCell ref="A29:D29"/>
    <mergeCell ref="A21:D21"/>
    <mergeCell ref="A23:D23"/>
    <mergeCell ref="A24:D24"/>
    <mergeCell ref="A25:D25"/>
    <mergeCell ref="A26:D26"/>
    <mergeCell ref="A27:D27"/>
    <mergeCell ref="A28:D28"/>
    <mergeCell ref="A22:P22"/>
    <mergeCell ref="A10:E10"/>
    <mergeCell ref="E15:F15"/>
    <mergeCell ref="G15:H15"/>
    <mergeCell ref="A14:D14"/>
    <mergeCell ref="E14:H14"/>
    <mergeCell ref="A13:D13"/>
    <mergeCell ref="A11:E11"/>
    <mergeCell ref="H11:M11"/>
    <mergeCell ref="N11:P11"/>
    <mergeCell ref="A2:P2"/>
    <mergeCell ref="A3:P3"/>
    <mergeCell ref="A4:P4"/>
    <mergeCell ref="A6:P6"/>
    <mergeCell ref="O8:P8"/>
    <mergeCell ref="H8:N8"/>
    <mergeCell ref="A8:G8"/>
    <mergeCell ref="A9:G9"/>
    <mergeCell ref="H9:N9"/>
    <mergeCell ref="O9:P9"/>
    <mergeCell ref="H10:M10"/>
    <mergeCell ref="N10:P10"/>
    <mergeCell ref="N14:O14"/>
    <mergeCell ref="K16:M16"/>
    <mergeCell ref="N16:O16"/>
    <mergeCell ref="K17:M17"/>
    <mergeCell ref="N17:O17"/>
    <mergeCell ref="K14:M14"/>
    <mergeCell ref="A33:D33"/>
    <mergeCell ref="A34:P34"/>
    <mergeCell ref="K18:M18"/>
    <mergeCell ref="N18:O18"/>
    <mergeCell ref="K19:M19"/>
    <mergeCell ref="N19:O19"/>
    <mergeCell ref="A20:D20"/>
    <mergeCell ref="A19:D19"/>
  </mergeCells>
  <pageMargins left="0.7" right="0.7" top="0.75" bottom="0.75" header="0.3" footer="0.3"/>
  <pageSetup scale="7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U154"/>
  <sheetViews>
    <sheetView workbookViewId="0">
      <selection activeCell="E14" sqref="E14:H14"/>
    </sheetView>
  </sheetViews>
  <sheetFormatPr defaultRowHeight="12.75" x14ac:dyDescent="0.2"/>
  <cols>
    <col min="1" max="1" width="4" style="3" customWidth="1"/>
    <col min="2" max="2" width="6.7109375" style="3" customWidth="1"/>
    <col min="3" max="3" width="6.140625" style="3" customWidth="1"/>
    <col min="4" max="4" width="5" style="3" customWidth="1"/>
    <col min="5" max="6" width="9.42578125" style="3" customWidth="1"/>
    <col min="7" max="7" width="10.28515625" style="3" customWidth="1"/>
    <col min="8" max="9" width="9.42578125" style="3" customWidth="1"/>
    <col min="10" max="10" width="9.85546875" style="3" customWidth="1"/>
    <col min="11" max="11" width="9.42578125" style="3" customWidth="1"/>
    <col min="12" max="12" width="2.28515625" style="3" customWidth="1"/>
    <col min="13" max="16" width="9.42578125" style="3" customWidth="1"/>
    <col min="17" max="17" width="14" style="3" customWidth="1"/>
    <col min="18" max="18" width="2" style="3" hidden="1" customWidth="1"/>
    <col min="19" max="20" width="2.7109375" style="3" hidden="1" customWidth="1"/>
    <col min="21" max="16384" width="9.140625" style="3"/>
  </cols>
  <sheetData>
    <row r="1" spans="1:35" ht="14.25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2" t="s">
        <v>83</v>
      </c>
    </row>
    <row r="2" spans="1:35" ht="22.5" x14ac:dyDescent="0.3">
      <c r="A2" s="79" t="s">
        <v>36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4"/>
      <c r="R2" s="4"/>
      <c r="S2" s="4"/>
      <c r="T2" s="4"/>
      <c r="U2" s="4"/>
      <c r="V2" s="4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</row>
    <row r="3" spans="1:35" ht="24" customHeight="1" x14ac:dyDescent="0.25">
      <c r="A3" s="80" t="s">
        <v>43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6"/>
      <c r="R3" s="6"/>
      <c r="S3" s="6"/>
      <c r="T3" s="6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</row>
    <row r="4" spans="1:35" ht="15.75" x14ac:dyDescent="0.25">
      <c r="A4" s="82" t="s">
        <v>51</v>
      </c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7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</row>
    <row r="5" spans="1:35" ht="15.75" x14ac:dyDescent="0.25">
      <c r="A5" s="16"/>
      <c r="B5" s="16"/>
      <c r="C5" s="53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7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</row>
    <row r="6" spans="1:35" ht="13.5" customHeight="1" x14ac:dyDescent="0.25">
      <c r="A6" s="82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"/>
      <c r="R6" s="9"/>
      <c r="S6" s="9"/>
      <c r="T6" s="9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15" customHeight="1" x14ac:dyDescent="0.2">
      <c r="A7" s="16"/>
      <c r="B7" s="16"/>
      <c r="C7" s="16"/>
      <c r="D7" s="17"/>
      <c r="E7" s="18"/>
      <c r="F7" s="18"/>
      <c r="G7" s="18"/>
      <c r="H7" s="18"/>
      <c r="I7" s="18"/>
      <c r="J7" s="17"/>
      <c r="K7" s="17"/>
      <c r="L7" s="17"/>
      <c r="M7" s="17"/>
      <c r="N7" s="17"/>
      <c r="O7" s="17"/>
      <c r="P7" s="17"/>
      <c r="Q7" s="7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</row>
    <row r="8" spans="1:35" ht="12" customHeight="1" x14ac:dyDescent="0.25">
      <c r="A8" s="100" t="s">
        <v>0</v>
      </c>
      <c r="B8" s="101"/>
      <c r="C8" s="101"/>
      <c r="D8" s="101"/>
      <c r="E8" s="166"/>
      <c r="F8" s="52"/>
      <c r="G8" s="52"/>
      <c r="H8" s="100" t="s">
        <v>24</v>
      </c>
      <c r="I8" s="84"/>
      <c r="J8" s="84"/>
      <c r="K8" s="84"/>
      <c r="L8" s="84"/>
      <c r="M8" s="84"/>
      <c r="N8" s="84"/>
      <c r="O8" s="100" t="s">
        <v>23</v>
      </c>
      <c r="P8" s="85"/>
      <c r="Q8" s="5"/>
      <c r="R8" s="9"/>
      <c r="S8" s="9"/>
      <c r="T8" s="9"/>
      <c r="U8" s="9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</row>
    <row r="9" spans="1:35" ht="17.100000000000001" customHeight="1" x14ac:dyDescent="0.2">
      <c r="A9" s="104"/>
      <c r="B9" s="105"/>
      <c r="C9" s="105"/>
      <c r="D9" s="105"/>
      <c r="E9" s="105"/>
      <c r="F9" s="106"/>
      <c r="G9" s="107"/>
      <c r="H9" s="104"/>
      <c r="I9" s="108"/>
      <c r="J9" s="108"/>
      <c r="K9" s="108"/>
      <c r="L9" s="108"/>
      <c r="M9" s="108"/>
      <c r="N9" s="108"/>
      <c r="O9" s="74"/>
      <c r="P9" s="75"/>
      <c r="Q9" s="5"/>
      <c r="R9" s="9"/>
      <c r="S9" s="9"/>
      <c r="T9" s="9"/>
      <c r="U9" s="9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</row>
    <row r="10" spans="1:35" ht="12" customHeight="1" x14ac:dyDescent="0.25">
      <c r="A10" s="83" t="s">
        <v>1</v>
      </c>
      <c r="B10" s="84"/>
      <c r="C10" s="84"/>
      <c r="D10" s="84"/>
      <c r="E10" s="85"/>
      <c r="F10" s="51"/>
      <c r="G10" s="51"/>
      <c r="H10" s="83" t="s">
        <v>22</v>
      </c>
      <c r="I10" s="88"/>
      <c r="J10" s="88"/>
      <c r="K10" s="88"/>
      <c r="L10" s="88"/>
      <c r="M10" s="89"/>
      <c r="N10" s="83" t="s">
        <v>2</v>
      </c>
      <c r="O10" s="88"/>
      <c r="P10" s="89"/>
      <c r="Q10" s="5"/>
      <c r="R10" s="9"/>
      <c r="S10" s="9"/>
      <c r="T10" s="9"/>
      <c r="U10" s="9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</row>
    <row r="11" spans="1:35" ht="17.100000000000001" customHeight="1" x14ac:dyDescent="0.2">
      <c r="A11" s="90" t="s">
        <v>81</v>
      </c>
      <c r="B11" s="91"/>
      <c r="C11" s="91"/>
      <c r="D11" s="92"/>
      <c r="E11" s="92"/>
      <c r="F11" s="151"/>
      <c r="G11" s="152"/>
      <c r="H11" s="94"/>
      <c r="I11" s="95"/>
      <c r="J11" s="95"/>
      <c r="K11" s="95"/>
      <c r="L11" s="95"/>
      <c r="M11" s="96"/>
      <c r="N11" s="97"/>
      <c r="O11" s="98"/>
      <c r="P11" s="99"/>
      <c r="Q11" s="5"/>
      <c r="R11" s="9"/>
      <c r="S11" s="9"/>
      <c r="T11" s="9"/>
      <c r="U11" s="9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</row>
    <row r="12" spans="1:35" ht="24" customHeight="1" x14ac:dyDescent="0.2">
      <c r="A12" s="22"/>
      <c r="B12" s="23"/>
      <c r="C12" s="24"/>
      <c r="D12" s="25"/>
      <c r="E12" s="25"/>
      <c r="F12" s="25"/>
      <c r="G12" s="25"/>
      <c r="H12" s="19"/>
      <c r="I12" s="25"/>
      <c r="J12" s="25"/>
      <c r="K12" s="24"/>
      <c r="L12" s="24"/>
      <c r="M12" s="25"/>
      <c r="N12" s="25"/>
      <c r="O12" s="25"/>
      <c r="P12" s="25"/>
      <c r="Q12" s="5"/>
      <c r="R12" s="9"/>
      <c r="S12" s="9"/>
      <c r="T12" s="9"/>
      <c r="U12" s="9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</row>
    <row r="13" spans="1:35" ht="24.95" customHeight="1" x14ac:dyDescent="0.2">
      <c r="A13" s="86" t="s">
        <v>3</v>
      </c>
      <c r="B13" s="87"/>
      <c r="C13" s="87"/>
      <c r="D13" s="87"/>
      <c r="E13" s="16"/>
      <c r="F13" s="16"/>
      <c r="G13" s="16"/>
      <c r="H13" s="1"/>
      <c r="I13" s="16"/>
      <c r="J13" s="16"/>
      <c r="K13" s="16"/>
      <c r="L13" s="16"/>
      <c r="M13" s="16"/>
      <c r="N13" s="16"/>
      <c r="O13" s="16"/>
      <c r="P13" s="16"/>
      <c r="Q13" s="5"/>
      <c r="R13" s="9"/>
      <c r="S13" s="9"/>
      <c r="T13" s="9"/>
      <c r="U13" s="9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</row>
    <row r="14" spans="1:35" ht="20.100000000000001" customHeight="1" x14ac:dyDescent="0.2">
      <c r="A14" s="111" t="s">
        <v>4</v>
      </c>
      <c r="B14" s="112"/>
      <c r="C14" s="112"/>
      <c r="D14" s="113"/>
      <c r="E14" s="114"/>
      <c r="F14" s="115"/>
      <c r="G14" s="115"/>
      <c r="H14" s="116"/>
      <c r="I14" s="65"/>
      <c r="J14" s="66"/>
      <c r="K14" s="76"/>
      <c r="L14" s="76"/>
      <c r="M14" s="76"/>
      <c r="N14" s="76"/>
      <c r="O14" s="76"/>
      <c r="P14" s="30"/>
      <c r="Q14" s="5"/>
      <c r="R14" s="9"/>
      <c r="S14" s="9"/>
      <c r="T14" s="9"/>
      <c r="U14" s="9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</row>
    <row r="15" spans="1:35" ht="20.100000000000001" customHeight="1" x14ac:dyDescent="0.2">
      <c r="A15" s="46"/>
      <c r="B15" s="47"/>
      <c r="C15" s="47"/>
      <c r="D15" s="48"/>
      <c r="E15" s="109" t="s">
        <v>39</v>
      </c>
      <c r="F15" s="110"/>
      <c r="G15" s="109" t="s">
        <v>40</v>
      </c>
      <c r="H15" s="110"/>
      <c r="I15" s="67"/>
      <c r="J15" s="68"/>
      <c r="K15" s="50"/>
      <c r="L15" s="50"/>
      <c r="M15" s="50"/>
      <c r="N15" s="50"/>
      <c r="O15" s="50"/>
      <c r="P15" s="30"/>
      <c r="Q15" s="5"/>
      <c r="R15" s="9"/>
      <c r="S15" s="9"/>
      <c r="T15" s="9"/>
      <c r="U15" s="9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</row>
    <row r="16" spans="1:35" ht="20.100000000000001" customHeight="1" x14ac:dyDescent="0.25">
      <c r="A16" s="111" t="s">
        <v>5</v>
      </c>
      <c r="B16" s="112"/>
      <c r="C16" s="112"/>
      <c r="D16" s="113"/>
      <c r="E16" s="122"/>
      <c r="F16" s="123"/>
      <c r="G16" s="122"/>
      <c r="H16" s="123"/>
      <c r="I16" s="69"/>
      <c r="J16" s="49"/>
      <c r="K16" s="77"/>
      <c r="L16" s="77"/>
      <c r="M16" s="77"/>
      <c r="N16" s="77"/>
      <c r="O16" s="77"/>
      <c r="P16" s="30"/>
      <c r="Q16" s="5"/>
      <c r="R16" s="9"/>
      <c r="S16" s="9"/>
      <c r="T16" s="9"/>
      <c r="U16" s="9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</row>
    <row r="17" spans="1:35" ht="20.100000000000001" customHeight="1" x14ac:dyDescent="0.25">
      <c r="A17" s="111" t="s">
        <v>6</v>
      </c>
      <c r="B17" s="112"/>
      <c r="C17" s="112"/>
      <c r="D17" s="113"/>
      <c r="E17" s="124"/>
      <c r="F17" s="125"/>
      <c r="G17" s="126"/>
      <c r="H17" s="127"/>
      <c r="I17" s="70"/>
      <c r="J17" s="45"/>
      <c r="K17" s="78"/>
      <c r="L17" s="78"/>
      <c r="M17" s="78"/>
      <c r="N17" s="78"/>
      <c r="O17" s="78"/>
      <c r="P17" s="30"/>
      <c r="Q17" s="5"/>
      <c r="R17" s="9"/>
      <c r="S17" s="9"/>
      <c r="T17" s="9"/>
      <c r="U17" s="9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</row>
    <row r="18" spans="1:35" ht="20.100000000000001" customHeight="1" x14ac:dyDescent="0.25">
      <c r="A18" s="111" t="s">
        <v>7</v>
      </c>
      <c r="B18" s="112"/>
      <c r="C18" s="112"/>
      <c r="D18" s="113"/>
      <c r="E18" s="124"/>
      <c r="F18" s="128"/>
      <c r="G18" s="124"/>
      <c r="H18" s="128"/>
      <c r="I18" s="70"/>
      <c r="J18" s="45"/>
      <c r="K18" s="78"/>
      <c r="L18" s="78"/>
      <c r="M18" s="78"/>
      <c r="N18" s="78"/>
      <c r="O18" s="78"/>
      <c r="P18" s="30"/>
      <c r="Q18" s="15"/>
      <c r="R18" s="9"/>
      <c r="S18" s="9"/>
      <c r="T18" s="9"/>
      <c r="U18" s="9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</row>
    <row r="19" spans="1:35" ht="20.100000000000001" customHeight="1" x14ac:dyDescent="0.25">
      <c r="A19" s="111" t="s">
        <v>31</v>
      </c>
      <c r="B19" s="112"/>
      <c r="C19" s="112"/>
      <c r="D19" s="113"/>
      <c r="E19" s="124"/>
      <c r="F19" s="125"/>
      <c r="G19" s="126"/>
      <c r="H19" s="127"/>
      <c r="I19" s="70"/>
      <c r="J19" s="45"/>
      <c r="K19" s="78"/>
      <c r="L19" s="78"/>
      <c r="M19" s="78"/>
      <c r="N19" s="78" t="s">
        <v>12</v>
      </c>
      <c r="O19" s="78"/>
      <c r="P19" s="30"/>
      <c r="Q19" s="5"/>
      <c r="R19" s="9"/>
      <c r="S19" s="9"/>
      <c r="T19" s="9"/>
      <c r="U19" s="9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</row>
    <row r="20" spans="1:35" ht="20.100000000000001" customHeight="1" x14ac:dyDescent="0.25">
      <c r="A20" s="111" t="s">
        <v>8</v>
      </c>
      <c r="B20" s="112"/>
      <c r="C20" s="112"/>
      <c r="D20" s="113"/>
      <c r="E20" s="124"/>
      <c r="F20" s="125"/>
      <c r="G20" s="126"/>
      <c r="H20" s="127"/>
      <c r="I20" s="140" t="s">
        <v>64</v>
      </c>
      <c r="J20" s="141"/>
      <c r="K20" s="141"/>
      <c r="L20" s="141"/>
      <c r="M20" s="141"/>
      <c r="N20" s="142"/>
      <c r="O20" s="142"/>
      <c r="P20" s="143"/>
      <c r="Q20" s="5"/>
      <c r="R20" s="9"/>
      <c r="S20" s="9"/>
      <c r="T20" s="9"/>
      <c r="U20" s="9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</row>
    <row r="21" spans="1:35" ht="20.100000000000001" customHeight="1" x14ac:dyDescent="0.2">
      <c r="A21" s="111" t="s">
        <v>9</v>
      </c>
      <c r="B21" s="112"/>
      <c r="C21" s="112"/>
      <c r="D21" s="113"/>
      <c r="E21" s="136"/>
      <c r="F21" s="137"/>
      <c r="G21" s="138"/>
      <c r="H21" s="139"/>
      <c r="I21" s="71"/>
      <c r="J21" s="72"/>
      <c r="K21" s="31"/>
      <c r="L21" s="31"/>
      <c r="M21" s="31"/>
      <c r="N21" s="31"/>
      <c r="O21" s="31"/>
      <c r="P21" s="30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</row>
    <row r="22" spans="1:35" s="10" customFormat="1" ht="27" customHeight="1" x14ac:dyDescent="0.25">
      <c r="A22" s="119" t="s">
        <v>25</v>
      </c>
      <c r="B22" s="120"/>
      <c r="C22" s="120"/>
      <c r="D22" s="120"/>
      <c r="E22" s="120"/>
      <c r="F22" s="120"/>
      <c r="G22" s="120"/>
      <c r="H22" s="120"/>
      <c r="I22" s="120"/>
      <c r="J22" s="120"/>
      <c r="K22" s="121"/>
      <c r="L22" s="121"/>
      <c r="M22" s="121"/>
      <c r="N22" s="121"/>
      <c r="O22" s="121"/>
      <c r="P22" s="121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</row>
    <row r="23" spans="1:35" ht="51" customHeight="1" thickBot="1" x14ac:dyDescent="0.25">
      <c r="A23" s="129" t="s">
        <v>10</v>
      </c>
      <c r="B23" s="130"/>
      <c r="C23" s="130"/>
      <c r="D23" s="130"/>
      <c r="E23" s="20" t="s">
        <v>37</v>
      </c>
      <c r="F23" s="20" t="s">
        <v>41</v>
      </c>
      <c r="G23" s="20" t="s">
        <v>38</v>
      </c>
      <c r="H23" s="20" t="s">
        <v>27</v>
      </c>
      <c r="I23" s="20" t="s">
        <v>28</v>
      </c>
      <c r="J23" s="20" t="s">
        <v>26</v>
      </c>
      <c r="K23" s="21" t="s">
        <v>29</v>
      </c>
      <c r="L23" s="32"/>
      <c r="M23" s="73"/>
      <c r="N23" s="73"/>
      <c r="O23" s="73"/>
      <c r="P23" s="73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</row>
    <row r="24" spans="1:35" ht="20.100000000000001" customHeight="1" thickTop="1" x14ac:dyDescent="0.4">
      <c r="A24" s="131" t="s">
        <v>13</v>
      </c>
      <c r="B24" s="132"/>
      <c r="C24" s="132"/>
      <c r="D24" s="132"/>
      <c r="E24" s="62"/>
      <c r="F24" s="62"/>
      <c r="G24" s="60" t="str">
        <f>IF(R24=" "," ",IF(ROUND(R24,0)-R24=0.5,IF(EVEN(R24)-R24=1.5,EVEN(R24)-2,EVEN(R24)),ROUND(R24,0)))</f>
        <v xml:space="preserve"> </v>
      </c>
      <c r="H24" s="26"/>
      <c r="I24" s="26">
        <v>100</v>
      </c>
      <c r="J24" s="26" t="str">
        <f>IF(E24="","",IF((G24&lt;I24), "Fail", "Pass"))</f>
        <v/>
      </c>
      <c r="K24" s="57"/>
      <c r="L24" s="33"/>
      <c r="M24" s="33"/>
      <c r="N24" s="33"/>
      <c r="O24" s="33"/>
      <c r="P24" s="55"/>
      <c r="Q24" s="64"/>
      <c r="R24" s="11" t="str">
        <f t="shared" ref="R24:R32" si="0">IF($E$20&lt;1," ",IF(E24=0," ",IF(F24=0," ",AVERAGE(E24:F24))))</f>
        <v xml:space="preserve"> </v>
      </c>
      <c r="S24" s="12">
        <f t="shared" ref="S24:T32" si="1">IF(E24=" "," ",IF(ROUND(E24,0)-E24=0.5,IF(EVEN(E24)-E24=1.5,EVEN(E24)-2,EVEN(E24)),ROUND(E24,0)))</f>
        <v>0</v>
      </c>
      <c r="T24" s="12">
        <f t="shared" si="1"/>
        <v>0</v>
      </c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</row>
    <row r="25" spans="1:35" ht="20.100000000000001" customHeight="1" x14ac:dyDescent="0.4">
      <c r="A25" s="117" t="s">
        <v>14</v>
      </c>
      <c r="B25" s="118"/>
      <c r="C25" s="118"/>
      <c r="D25" s="118"/>
      <c r="E25" s="63"/>
      <c r="F25" s="63"/>
      <c r="G25" s="61" t="str">
        <f t="shared" ref="G25:G31" si="2">IF(R25=" "," ",IF(ROUND(R25,0)-R25=0.5,IF(EVEN(R25)-R25=1.5,EVEN(R25)-2,EVEN(R25)),ROUND(R25,0)))</f>
        <v xml:space="preserve"> </v>
      </c>
      <c r="H25" s="27"/>
      <c r="I25" s="27"/>
      <c r="J25" s="27"/>
      <c r="K25" s="58"/>
      <c r="L25" s="33"/>
      <c r="M25" s="33"/>
      <c r="N25" s="33"/>
      <c r="O25" s="33"/>
      <c r="P25" s="55"/>
      <c r="Q25" s="5"/>
      <c r="R25" s="11" t="str">
        <f t="shared" si="0"/>
        <v xml:space="preserve"> </v>
      </c>
      <c r="S25" s="12">
        <f t="shared" si="1"/>
        <v>0</v>
      </c>
      <c r="T25" s="12">
        <f t="shared" si="1"/>
        <v>0</v>
      </c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</row>
    <row r="26" spans="1:35" ht="20.100000000000001" customHeight="1" x14ac:dyDescent="0.4">
      <c r="A26" s="117" t="s">
        <v>15</v>
      </c>
      <c r="B26" s="118"/>
      <c r="C26" s="118"/>
      <c r="D26" s="118"/>
      <c r="E26" s="63"/>
      <c r="F26" s="63"/>
      <c r="G26" s="61" t="str">
        <f t="shared" si="2"/>
        <v xml:space="preserve"> </v>
      </c>
      <c r="H26" s="27"/>
      <c r="I26" s="27"/>
      <c r="J26" s="27"/>
      <c r="K26" s="58"/>
      <c r="L26" s="33"/>
      <c r="M26" s="33"/>
      <c r="N26" s="33"/>
      <c r="O26" s="33"/>
      <c r="P26" s="55"/>
      <c r="Q26" s="5"/>
      <c r="R26" s="11" t="str">
        <f t="shared" si="0"/>
        <v xml:space="preserve"> </v>
      </c>
      <c r="S26" s="12">
        <f t="shared" si="1"/>
        <v>0</v>
      </c>
      <c r="T26" s="12">
        <f t="shared" si="1"/>
        <v>0</v>
      </c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</row>
    <row r="27" spans="1:35" ht="20.100000000000001" customHeight="1" x14ac:dyDescent="0.4">
      <c r="A27" s="117" t="s">
        <v>16</v>
      </c>
      <c r="B27" s="118"/>
      <c r="C27" s="118"/>
      <c r="D27" s="118"/>
      <c r="E27" s="63"/>
      <c r="F27" s="63"/>
      <c r="G27" s="61" t="str">
        <f t="shared" si="2"/>
        <v xml:space="preserve"> </v>
      </c>
      <c r="H27" s="27"/>
      <c r="I27" s="27"/>
      <c r="J27" s="27"/>
      <c r="K27" s="58"/>
      <c r="L27" s="33"/>
      <c r="M27" s="33"/>
      <c r="N27" s="33"/>
      <c r="O27" s="33"/>
      <c r="P27" s="55"/>
      <c r="Q27" s="64"/>
      <c r="R27" s="11" t="str">
        <f t="shared" si="0"/>
        <v xml:space="preserve"> </v>
      </c>
      <c r="S27" s="12">
        <f t="shared" si="1"/>
        <v>0</v>
      </c>
      <c r="T27" s="12">
        <f t="shared" si="1"/>
        <v>0</v>
      </c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</row>
    <row r="28" spans="1:35" ht="20.100000000000001" customHeight="1" x14ac:dyDescent="0.4">
      <c r="A28" s="117" t="s">
        <v>17</v>
      </c>
      <c r="B28" s="118"/>
      <c r="C28" s="118"/>
      <c r="D28" s="118"/>
      <c r="E28" s="63"/>
      <c r="F28" s="63"/>
      <c r="G28" s="61" t="str">
        <f t="shared" si="2"/>
        <v xml:space="preserve"> </v>
      </c>
      <c r="H28" s="27"/>
      <c r="I28" s="27"/>
      <c r="J28" s="27"/>
      <c r="K28" s="58"/>
      <c r="L28" s="33"/>
      <c r="M28" s="33"/>
      <c r="N28" s="33"/>
      <c r="O28" s="33"/>
      <c r="P28" s="55"/>
      <c r="Q28" s="5"/>
      <c r="R28" s="11" t="str">
        <f t="shared" si="0"/>
        <v xml:space="preserve"> </v>
      </c>
      <c r="S28" s="12">
        <f t="shared" si="1"/>
        <v>0</v>
      </c>
      <c r="T28" s="12">
        <f t="shared" si="1"/>
        <v>0</v>
      </c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</row>
    <row r="29" spans="1:35" ht="20.100000000000001" customHeight="1" x14ac:dyDescent="0.4">
      <c r="A29" s="117" t="s">
        <v>18</v>
      </c>
      <c r="B29" s="118"/>
      <c r="C29" s="118"/>
      <c r="D29" s="118"/>
      <c r="E29" s="63"/>
      <c r="F29" s="63"/>
      <c r="G29" s="61" t="str">
        <f t="shared" si="2"/>
        <v xml:space="preserve"> </v>
      </c>
      <c r="H29" s="27">
        <v>35</v>
      </c>
      <c r="I29" s="27">
        <v>100</v>
      </c>
      <c r="J29" s="27" t="str">
        <f>IF(E29="","",IF(AND(G29&lt;=I29,G29&gt;=H29),"Pass","Fail"))</f>
        <v/>
      </c>
      <c r="K29" s="58"/>
      <c r="L29" s="33"/>
      <c r="M29" s="33"/>
      <c r="N29" s="33"/>
      <c r="O29" s="33"/>
      <c r="P29" s="55"/>
      <c r="Q29" s="5"/>
      <c r="R29" s="11" t="str">
        <f t="shared" si="0"/>
        <v xml:space="preserve"> </v>
      </c>
      <c r="S29" s="12">
        <f t="shared" si="1"/>
        <v>0</v>
      </c>
      <c r="T29" s="12">
        <f t="shared" si="1"/>
        <v>0</v>
      </c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</row>
    <row r="30" spans="1:35" ht="20.100000000000001" customHeight="1" x14ac:dyDescent="0.4">
      <c r="A30" s="117" t="s">
        <v>19</v>
      </c>
      <c r="B30" s="118"/>
      <c r="C30" s="118"/>
      <c r="D30" s="118"/>
      <c r="E30" s="63"/>
      <c r="F30" s="63"/>
      <c r="G30" s="61" t="str">
        <f t="shared" si="2"/>
        <v xml:space="preserve"> </v>
      </c>
      <c r="H30" s="27">
        <v>20</v>
      </c>
      <c r="I30" s="27">
        <v>100</v>
      </c>
      <c r="J30" s="27" t="str">
        <f>IF(E30="","",IF(AND(G30&lt;=I30,G30&gt;=H30),"Pass","Fail"))</f>
        <v/>
      </c>
      <c r="K30" s="58"/>
      <c r="L30" s="33"/>
      <c r="M30" s="33"/>
      <c r="N30" s="33"/>
      <c r="O30" s="33"/>
      <c r="P30" s="55"/>
      <c r="Q30" s="5"/>
      <c r="R30" s="11" t="str">
        <f t="shared" si="0"/>
        <v xml:space="preserve"> </v>
      </c>
      <c r="S30" s="12">
        <f t="shared" si="1"/>
        <v>0</v>
      </c>
      <c r="T30" s="12">
        <f t="shared" si="1"/>
        <v>0</v>
      </c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</row>
    <row r="31" spans="1:35" ht="20.100000000000001" customHeight="1" x14ac:dyDescent="0.4">
      <c r="A31" s="117" t="s">
        <v>20</v>
      </c>
      <c r="B31" s="118"/>
      <c r="C31" s="118"/>
      <c r="D31" s="118"/>
      <c r="E31" s="63"/>
      <c r="F31" s="63"/>
      <c r="G31" s="61" t="str">
        <f t="shared" si="2"/>
        <v xml:space="preserve"> </v>
      </c>
      <c r="H31" s="27">
        <v>5</v>
      </c>
      <c r="I31" s="27">
        <v>50</v>
      </c>
      <c r="J31" s="27" t="str">
        <f>IF(E31="","",IF(AND(G31&lt;=I31,G31&gt;=H31),"Pass","Fail"))</f>
        <v/>
      </c>
      <c r="K31" s="58"/>
      <c r="L31" s="33"/>
      <c r="M31" s="33"/>
      <c r="N31" s="33"/>
      <c r="O31" s="33"/>
      <c r="P31" s="55"/>
      <c r="Q31" s="5"/>
      <c r="R31" s="11" t="str">
        <f t="shared" si="0"/>
        <v xml:space="preserve"> </v>
      </c>
      <c r="S31" s="12">
        <f t="shared" si="1"/>
        <v>0</v>
      </c>
      <c r="T31" s="12">
        <f t="shared" si="1"/>
        <v>0</v>
      </c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</row>
    <row r="32" spans="1:35" ht="20.100000000000001" customHeight="1" x14ac:dyDescent="0.4">
      <c r="A32" s="117" t="s">
        <v>21</v>
      </c>
      <c r="B32" s="118"/>
      <c r="C32" s="118"/>
      <c r="D32" s="118"/>
      <c r="E32" s="56"/>
      <c r="F32" s="56"/>
      <c r="G32" s="28" t="str">
        <f>IF(R32=" "," ",IF(ROUND((R32*10),0)-(R32*10)=0.5,IF(EVEN((R32*10))-(R32*10)=1.5,(EVEN((R32*10))-2)/10,EVEN((R32*10))/10),ROUND(R32,1)))</f>
        <v xml:space="preserve"> </v>
      </c>
      <c r="H32" s="28">
        <v>0</v>
      </c>
      <c r="I32" s="28">
        <v>10</v>
      </c>
      <c r="J32" s="28" t="str">
        <f>IF(E32="","",IF(AND(G32&lt;=I32,G32&gt;=H32),"Pass","Fail"))</f>
        <v/>
      </c>
      <c r="K32" s="59"/>
      <c r="L32" s="34"/>
      <c r="M32" s="34"/>
      <c r="N32" s="34"/>
      <c r="O32" s="34"/>
      <c r="P32" s="55"/>
      <c r="Q32" s="5"/>
      <c r="R32" s="11" t="str">
        <f t="shared" si="0"/>
        <v xml:space="preserve"> </v>
      </c>
      <c r="S32" s="12">
        <f t="shared" si="1"/>
        <v>0</v>
      </c>
      <c r="T32" s="12">
        <f t="shared" si="1"/>
        <v>0</v>
      </c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</row>
    <row r="33" spans="1:73" ht="33" customHeight="1" thickBot="1" x14ac:dyDescent="0.45">
      <c r="A33" s="147" t="s">
        <v>30</v>
      </c>
      <c r="B33" s="148"/>
      <c r="C33" s="148"/>
      <c r="D33" s="148"/>
      <c r="E33" s="29"/>
      <c r="F33" s="35"/>
      <c r="G33" s="35"/>
      <c r="H33" s="35"/>
      <c r="I33" s="35"/>
      <c r="J33" s="36"/>
      <c r="K33" s="38" t="str">
        <f>IF(E29="","",SUM(K24:K32))</f>
        <v/>
      </c>
      <c r="L33" s="34"/>
      <c r="M33" s="34"/>
      <c r="N33" s="34"/>
      <c r="O33" s="34"/>
      <c r="P33" s="55"/>
      <c r="Q33" s="5"/>
      <c r="R33" s="13"/>
      <c r="S33" s="14"/>
      <c r="T33" s="14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</row>
    <row r="34" spans="1:73" ht="32.25" customHeight="1" thickTop="1" x14ac:dyDescent="0.4">
      <c r="A34" s="149" t="s">
        <v>67</v>
      </c>
      <c r="B34" s="150"/>
      <c r="C34" s="150"/>
      <c r="D34" s="150"/>
      <c r="E34" s="150"/>
      <c r="F34" s="150"/>
      <c r="G34" s="150"/>
      <c r="H34" s="150"/>
      <c r="I34" s="150"/>
      <c r="J34" s="150"/>
      <c r="K34" s="150"/>
      <c r="L34" s="150"/>
      <c r="M34" s="150"/>
      <c r="N34" s="150"/>
      <c r="O34" s="150"/>
      <c r="P34" s="150"/>
      <c r="Q34" s="5"/>
      <c r="R34" s="13"/>
      <c r="S34" s="14"/>
      <c r="T34" s="14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</row>
    <row r="35" spans="1:73" ht="16.5" customHeight="1" x14ac:dyDescent="0.2">
      <c r="A35" s="145" t="s">
        <v>42</v>
      </c>
      <c r="B35" s="145"/>
      <c r="C35" s="145"/>
      <c r="D35" s="145"/>
      <c r="E35" s="145"/>
      <c r="F35" s="145"/>
      <c r="G35" s="145"/>
      <c r="H35" s="145"/>
      <c r="I35" s="145"/>
      <c r="J35" s="145"/>
      <c r="K35" s="145"/>
      <c r="L35" s="145"/>
      <c r="M35" s="145"/>
      <c r="N35" s="145"/>
      <c r="O35" s="145"/>
      <c r="P35" s="14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</row>
    <row r="36" spans="1:73" ht="24.95" customHeight="1" x14ac:dyDescent="0.2">
      <c r="A36" s="144" t="s">
        <v>11</v>
      </c>
      <c r="B36" s="144"/>
      <c r="C36" s="146"/>
      <c r="D36" s="146"/>
      <c r="E36" s="146"/>
      <c r="F36" s="146"/>
      <c r="G36" s="146"/>
      <c r="H36" s="146"/>
      <c r="I36" s="146"/>
      <c r="J36" s="146"/>
      <c r="K36" s="146"/>
      <c r="L36" s="146"/>
      <c r="M36" s="146"/>
      <c r="N36" s="146"/>
      <c r="O36" s="146"/>
      <c r="P36" s="146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</row>
    <row r="37" spans="1:73" ht="24.95" customHeight="1" x14ac:dyDescent="0.25">
      <c r="A37" s="133"/>
      <c r="B37" s="134"/>
      <c r="C37" s="134"/>
      <c r="D37" s="134"/>
      <c r="E37" s="134"/>
      <c r="F37" s="134"/>
      <c r="G37" s="134"/>
      <c r="H37" s="134"/>
      <c r="I37" s="134"/>
      <c r="J37" s="134"/>
      <c r="K37" s="134"/>
      <c r="L37" s="134"/>
      <c r="M37" s="134"/>
      <c r="N37" s="134"/>
      <c r="O37" s="134"/>
      <c r="P37" s="134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</row>
    <row r="38" spans="1:73" x14ac:dyDescent="0.2">
      <c r="A38" s="135"/>
      <c r="B38" s="135"/>
      <c r="C38" s="135"/>
      <c r="D38" s="135"/>
      <c r="E38" s="135"/>
      <c r="F38" s="135"/>
      <c r="G38" s="135"/>
      <c r="H38" s="135"/>
      <c r="I38" s="135"/>
      <c r="J38" s="135"/>
      <c r="K38" s="135"/>
      <c r="L38" s="135"/>
      <c r="M38" s="135"/>
      <c r="N38" s="135"/>
      <c r="O38" s="135"/>
      <c r="P38" s="13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</row>
    <row r="39" spans="1:73" x14ac:dyDescent="0.2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</row>
    <row r="40" spans="1:73" x14ac:dyDescent="0.2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</row>
    <row r="41" spans="1:73" x14ac:dyDescent="0.2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</row>
    <row r="42" spans="1:73" x14ac:dyDescent="0.2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</row>
    <row r="43" spans="1:73" x14ac:dyDescent="0.2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</row>
    <row r="44" spans="1:73" x14ac:dyDescent="0.2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</row>
    <row r="45" spans="1:73" x14ac:dyDescent="0.2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</row>
    <row r="46" spans="1:73" x14ac:dyDescent="0.2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</row>
    <row r="47" spans="1:73" x14ac:dyDescent="0.2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</row>
    <row r="48" spans="1:73" x14ac:dyDescent="0.2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</row>
    <row r="49" spans="1:35" x14ac:dyDescent="0.2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</row>
    <row r="50" spans="1:35" x14ac:dyDescent="0.2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</row>
    <row r="51" spans="1:35" x14ac:dyDescent="0.2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</row>
    <row r="52" spans="1:35" x14ac:dyDescent="0.2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</row>
    <row r="53" spans="1:35" x14ac:dyDescent="0.2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</row>
    <row r="54" spans="1:35" x14ac:dyDescent="0.2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</row>
    <row r="55" spans="1:35" x14ac:dyDescent="0.2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</row>
    <row r="56" spans="1:35" x14ac:dyDescent="0.2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</row>
    <row r="57" spans="1:35" x14ac:dyDescent="0.2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</row>
    <row r="58" spans="1:35" x14ac:dyDescent="0.2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</row>
    <row r="59" spans="1:35" x14ac:dyDescent="0.2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</row>
    <row r="60" spans="1:35" x14ac:dyDescent="0.2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</row>
    <row r="61" spans="1:35" x14ac:dyDescent="0.2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</row>
    <row r="62" spans="1:35" x14ac:dyDescent="0.2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</row>
    <row r="63" spans="1:35" x14ac:dyDescent="0.2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</row>
    <row r="64" spans="1:35" x14ac:dyDescent="0.2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</row>
    <row r="65" spans="1:35" x14ac:dyDescent="0.2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</row>
    <row r="66" spans="1:35" x14ac:dyDescent="0.2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</row>
    <row r="67" spans="1:35" x14ac:dyDescent="0.2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</row>
    <row r="68" spans="1:35" x14ac:dyDescent="0.2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</row>
    <row r="69" spans="1:35" x14ac:dyDescent="0.2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</row>
    <row r="70" spans="1:35" x14ac:dyDescent="0.2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</row>
    <row r="71" spans="1:35" x14ac:dyDescent="0.2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</row>
    <row r="72" spans="1:35" x14ac:dyDescent="0.2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</row>
    <row r="73" spans="1:35" x14ac:dyDescent="0.2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</row>
    <row r="74" spans="1:35" x14ac:dyDescent="0.2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</row>
    <row r="75" spans="1:35" x14ac:dyDescent="0.2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</row>
    <row r="76" spans="1:35" x14ac:dyDescent="0.2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</row>
    <row r="77" spans="1:35" x14ac:dyDescent="0.2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</row>
    <row r="78" spans="1:35" x14ac:dyDescent="0.2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</row>
    <row r="79" spans="1:35" x14ac:dyDescent="0.2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</row>
    <row r="80" spans="1:35" x14ac:dyDescent="0.2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</row>
    <row r="81" spans="1:35" x14ac:dyDescent="0.2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</row>
    <row r="82" spans="1:35" x14ac:dyDescent="0.2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</row>
    <row r="83" spans="1:35" x14ac:dyDescent="0.2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</row>
    <row r="84" spans="1:35" x14ac:dyDescent="0.2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</row>
    <row r="85" spans="1:35" x14ac:dyDescent="0.2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</row>
    <row r="86" spans="1:35" x14ac:dyDescent="0.2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</row>
    <row r="87" spans="1:35" x14ac:dyDescent="0.2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</row>
    <row r="88" spans="1:35" x14ac:dyDescent="0.2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</row>
    <row r="89" spans="1:35" x14ac:dyDescent="0.2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</row>
    <row r="90" spans="1:35" x14ac:dyDescent="0.2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</row>
    <row r="91" spans="1:35" x14ac:dyDescent="0.2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</row>
    <row r="92" spans="1:35" x14ac:dyDescent="0.2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</row>
    <row r="93" spans="1:35" x14ac:dyDescent="0.2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</row>
    <row r="94" spans="1:35" x14ac:dyDescent="0.2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</row>
    <row r="95" spans="1:35" x14ac:dyDescent="0.2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</row>
    <row r="96" spans="1:35" x14ac:dyDescent="0.2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</row>
    <row r="97" spans="1:35" x14ac:dyDescent="0.2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</row>
    <row r="98" spans="1:35" x14ac:dyDescent="0.2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</row>
    <row r="99" spans="1:35" x14ac:dyDescent="0.2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</row>
    <row r="100" spans="1:35" x14ac:dyDescent="0.2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</row>
    <row r="101" spans="1:35" x14ac:dyDescent="0.2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</row>
    <row r="102" spans="1:35" x14ac:dyDescent="0.2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</row>
    <row r="103" spans="1:35" x14ac:dyDescent="0.2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</row>
    <row r="104" spans="1:35" x14ac:dyDescent="0.2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</row>
    <row r="105" spans="1:35" x14ac:dyDescent="0.2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</row>
    <row r="106" spans="1:35" x14ac:dyDescent="0.2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</row>
    <row r="107" spans="1:35" x14ac:dyDescent="0.2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</row>
    <row r="108" spans="1:35" x14ac:dyDescent="0.2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</row>
    <row r="109" spans="1:35" x14ac:dyDescent="0.2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</row>
    <row r="110" spans="1:35" x14ac:dyDescent="0.2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</row>
    <row r="111" spans="1:35" x14ac:dyDescent="0.2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</row>
    <row r="112" spans="1:35" x14ac:dyDescent="0.2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</row>
    <row r="113" spans="1:35" x14ac:dyDescent="0.2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</row>
    <row r="114" spans="1:35" x14ac:dyDescent="0.2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</row>
    <row r="115" spans="1:35" x14ac:dyDescent="0.2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</row>
    <row r="116" spans="1:35" x14ac:dyDescent="0.2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</row>
    <row r="117" spans="1:35" x14ac:dyDescent="0.2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</row>
    <row r="118" spans="1:35" x14ac:dyDescent="0.2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</row>
    <row r="119" spans="1:35" x14ac:dyDescent="0.2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</row>
    <row r="120" spans="1:35" x14ac:dyDescent="0.2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</row>
    <row r="121" spans="1:35" x14ac:dyDescent="0.2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35" x14ac:dyDescent="0.2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35" x14ac:dyDescent="0.2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35" x14ac:dyDescent="0.2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35" x14ac:dyDescent="0.2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35" x14ac:dyDescent="0.2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35" x14ac:dyDescent="0.2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35" x14ac:dyDescent="0.2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</row>
    <row r="129" spans="1:16" x14ac:dyDescent="0.2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</row>
    <row r="130" spans="1:16" x14ac:dyDescent="0.2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</row>
    <row r="131" spans="1:16" x14ac:dyDescent="0.2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</row>
    <row r="132" spans="1:16" x14ac:dyDescent="0.2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</row>
    <row r="133" spans="1:16" x14ac:dyDescent="0.2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</row>
    <row r="134" spans="1:16" x14ac:dyDescent="0.2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</row>
    <row r="135" spans="1:16" x14ac:dyDescent="0.2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</row>
    <row r="136" spans="1:16" x14ac:dyDescent="0.2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</row>
    <row r="137" spans="1:16" x14ac:dyDescent="0.2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</row>
    <row r="138" spans="1:16" x14ac:dyDescent="0.2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</row>
    <row r="139" spans="1:16" x14ac:dyDescent="0.2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</row>
    <row r="140" spans="1:16" x14ac:dyDescent="0.2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</row>
    <row r="141" spans="1:16" x14ac:dyDescent="0.2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</row>
    <row r="142" spans="1:16" x14ac:dyDescent="0.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</row>
    <row r="143" spans="1:16" x14ac:dyDescent="0.2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</row>
    <row r="144" spans="1:16" x14ac:dyDescent="0.2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</row>
    <row r="145" spans="1:16" x14ac:dyDescent="0.2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</row>
    <row r="146" spans="1:16" x14ac:dyDescent="0.2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</row>
    <row r="147" spans="1:16" x14ac:dyDescent="0.2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</row>
    <row r="148" spans="1:16" x14ac:dyDescent="0.2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</row>
    <row r="149" spans="1:16" x14ac:dyDescent="0.2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</row>
    <row r="150" spans="1:16" x14ac:dyDescent="0.2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</row>
    <row r="151" spans="1:16" x14ac:dyDescent="0.2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</row>
    <row r="152" spans="1:16" x14ac:dyDescent="0.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</row>
    <row r="153" spans="1:16" x14ac:dyDescent="0.2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</row>
    <row r="154" spans="1:16" x14ac:dyDescent="0.2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</row>
  </sheetData>
  <sheetProtection algorithmName="SHA-512" hashValue="de0O6CxFCgVx4k8+CH71h9/nLQx82mZNQICcltV5XAJFjlA9RzPgdip0v7sD1MQMUAmJW3rpovNHIDNEn4I+Hw==" saltValue="YhYafbhJ7igsjYWhRuYfeQ==" spinCount="100000" sheet="1" objects="1" scenarios="1" selectLockedCells="1"/>
  <protectedRanges>
    <protectedRange sqref="A36:P37" name="Range6"/>
    <protectedRange sqref="E24:P34" name="Range4"/>
    <protectedRange sqref="H11:P11" name="Range2"/>
    <protectedRange sqref="A9:P9" name="Range1"/>
    <protectedRange sqref="E14:E21 K14:O21 F14:J14 F16:J21 F15:H15" name="Range3"/>
    <protectedRange sqref="F11:G11" name="Range2_2"/>
    <protectedRange sqref="A11:E11" name="Range2_2_1_1"/>
  </protectedRanges>
  <mergeCells count="64">
    <mergeCell ref="A37:P37"/>
    <mergeCell ref="A38:P38"/>
    <mergeCell ref="E17:H17"/>
    <mergeCell ref="E19:H19"/>
    <mergeCell ref="E20:H20"/>
    <mergeCell ref="I20:P20"/>
    <mergeCell ref="E21:H21"/>
    <mergeCell ref="A36:B36"/>
    <mergeCell ref="A30:D30"/>
    <mergeCell ref="A31:D31"/>
    <mergeCell ref="A32:D32"/>
    <mergeCell ref="A35:P35"/>
    <mergeCell ref="C36:P36"/>
    <mergeCell ref="A18:D18"/>
    <mergeCell ref="E18:F18"/>
    <mergeCell ref="G18:H18"/>
    <mergeCell ref="A17:D17"/>
    <mergeCell ref="A16:D16"/>
    <mergeCell ref="E16:F16"/>
    <mergeCell ref="G16:H16"/>
    <mergeCell ref="A29:D29"/>
    <mergeCell ref="A21:D21"/>
    <mergeCell ref="A23:D23"/>
    <mergeCell ref="A24:D24"/>
    <mergeCell ref="A25:D25"/>
    <mergeCell ref="A26:D26"/>
    <mergeCell ref="A27:D27"/>
    <mergeCell ref="A28:D28"/>
    <mergeCell ref="A22:P22"/>
    <mergeCell ref="E15:F15"/>
    <mergeCell ref="G15:H15"/>
    <mergeCell ref="A14:D14"/>
    <mergeCell ref="E14:H14"/>
    <mergeCell ref="K14:M14"/>
    <mergeCell ref="A10:E10"/>
    <mergeCell ref="A13:D13"/>
    <mergeCell ref="H11:M11"/>
    <mergeCell ref="N11:P11"/>
    <mergeCell ref="A9:G9"/>
    <mergeCell ref="A11:G11"/>
    <mergeCell ref="H9:N9"/>
    <mergeCell ref="O9:P9"/>
    <mergeCell ref="H10:M10"/>
    <mergeCell ref="N10:P10"/>
    <mergeCell ref="A2:P2"/>
    <mergeCell ref="A3:P3"/>
    <mergeCell ref="A4:P4"/>
    <mergeCell ref="A6:P6"/>
    <mergeCell ref="A8:E8"/>
    <mergeCell ref="O8:P8"/>
    <mergeCell ref="H8:N8"/>
    <mergeCell ref="N14:O14"/>
    <mergeCell ref="K16:M16"/>
    <mergeCell ref="N16:O16"/>
    <mergeCell ref="K17:M17"/>
    <mergeCell ref="N17:O17"/>
    <mergeCell ref="A33:D33"/>
    <mergeCell ref="A34:P34"/>
    <mergeCell ref="K18:M18"/>
    <mergeCell ref="N18:O18"/>
    <mergeCell ref="K19:M19"/>
    <mergeCell ref="N19:O19"/>
    <mergeCell ref="A20:D20"/>
    <mergeCell ref="A19:D19"/>
  </mergeCells>
  <pageMargins left="0.7" right="0.7" top="0.75" bottom="0.75" header="0.3" footer="0.3"/>
  <pageSetup scale="7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U154"/>
  <sheetViews>
    <sheetView workbookViewId="0">
      <selection activeCell="A9" sqref="A9:G9"/>
    </sheetView>
  </sheetViews>
  <sheetFormatPr defaultRowHeight="12.75" x14ac:dyDescent="0.2"/>
  <cols>
    <col min="1" max="1" width="4" style="3" customWidth="1"/>
    <col min="2" max="2" width="6.7109375" style="3" customWidth="1"/>
    <col min="3" max="3" width="6.140625" style="3" customWidth="1"/>
    <col min="4" max="4" width="5" style="3" customWidth="1"/>
    <col min="5" max="6" width="9.42578125" style="3" customWidth="1"/>
    <col min="7" max="7" width="10.28515625" style="3" customWidth="1"/>
    <col min="8" max="9" width="9.42578125" style="3" customWidth="1"/>
    <col min="10" max="10" width="9.85546875" style="3" customWidth="1"/>
    <col min="11" max="11" width="9.42578125" style="3" customWidth="1"/>
    <col min="12" max="12" width="2.28515625" style="3" customWidth="1"/>
    <col min="13" max="16" width="9.42578125" style="3" customWidth="1"/>
    <col min="17" max="17" width="14" style="3" customWidth="1"/>
    <col min="18" max="18" width="5" style="3" hidden="1" customWidth="1"/>
    <col min="19" max="19" width="8.140625" style="3" hidden="1" customWidth="1"/>
    <col min="20" max="20" width="9" style="3" hidden="1" customWidth="1"/>
    <col min="21" max="16384" width="9.140625" style="3"/>
  </cols>
  <sheetData>
    <row r="1" spans="1:35" ht="14.25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2" t="s">
        <v>83</v>
      </c>
    </row>
    <row r="2" spans="1:35" ht="22.5" x14ac:dyDescent="0.3">
      <c r="A2" s="79" t="s">
        <v>36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4"/>
      <c r="R2" s="4"/>
      <c r="S2" s="4"/>
      <c r="T2" s="4"/>
      <c r="U2" s="4"/>
      <c r="V2" s="4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</row>
    <row r="3" spans="1:35" ht="24" customHeight="1" x14ac:dyDescent="0.25">
      <c r="A3" s="80" t="s">
        <v>43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6"/>
      <c r="R3" s="6"/>
      <c r="S3" s="6"/>
      <c r="T3" s="6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</row>
    <row r="4" spans="1:35" ht="15.75" x14ac:dyDescent="0.25">
      <c r="A4" s="82" t="s">
        <v>53</v>
      </c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7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</row>
    <row r="5" spans="1:35" ht="15.75" x14ac:dyDescent="0.25">
      <c r="A5" s="16"/>
      <c r="B5" s="16"/>
      <c r="C5" s="53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7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</row>
    <row r="6" spans="1:35" ht="13.5" customHeight="1" x14ac:dyDescent="0.25">
      <c r="A6" s="82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"/>
      <c r="R6" s="9"/>
      <c r="S6" s="9"/>
      <c r="T6" s="9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15" customHeight="1" x14ac:dyDescent="0.2">
      <c r="A7" s="16"/>
      <c r="B7" s="16"/>
      <c r="C7" s="16"/>
      <c r="D7" s="17"/>
      <c r="E7" s="18"/>
      <c r="F7" s="18"/>
      <c r="G7" s="18"/>
      <c r="H7" s="18"/>
      <c r="I7" s="18"/>
      <c r="J7" s="17"/>
      <c r="K7" s="17"/>
      <c r="L7" s="17"/>
      <c r="M7" s="17"/>
      <c r="N7" s="17"/>
      <c r="O7" s="17"/>
      <c r="P7" s="17"/>
      <c r="Q7" s="7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</row>
    <row r="8" spans="1:35" ht="12" customHeight="1" x14ac:dyDescent="0.25">
      <c r="A8" s="100" t="s">
        <v>0</v>
      </c>
      <c r="B8" s="101"/>
      <c r="C8" s="101"/>
      <c r="D8" s="101"/>
      <c r="E8" s="101"/>
      <c r="F8" s="102"/>
      <c r="G8" s="103"/>
      <c r="H8" s="100" t="s">
        <v>24</v>
      </c>
      <c r="I8" s="84"/>
      <c r="J8" s="84"/>
      <c r="K8" s="84"/>
      <c r="L8" s="84"/>
      <c r="M8" s="84"/>
      <c r="N8" s="84"/>
      <c r="O8" s="100" t="s">
        <v>23</v>
      </c>
      <c r="P8" s="85"/>
      <c r="Q8" s="5"/>
      <c r="R8" s="9"/>
      <c r="S8" s="9"/>
      <c r="T8" s="9"/>
      <c r="U8" s="9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</row>
    <row r="9" spans="1:35" ht="17.100000000000001" customHeight="1" x14ac:dyDescent="0.2">
      <c r="A9" s="104" t="s">
        <v>71</v>
      </c>
      <c r="B9" s="105"/>
      <c r="C9" s="105"/>
      <c r="D9" s="105"/>
      <c r="E9" s="105"/>
      <c r="F9" s="106"/>
      <c r="G9" s="107"/>
      <c r="H9" s="104"/>
      <c r="I9" s="108"/>
      <c r="J9" s="108"/>
      <c r="K9" s="108"/>
      <c r="L9" s="108"/>
      <c r="M9" s="108"/>
      <c r="N9" s="108"/>
      <c r="O9" s="74"/>
      <c r="P9" s="75"/>
      <c r="Q9" s="5"/>
      <c r="R9" s="9"/>
      <c r="S9" s="9"/>
      <c r="T9" s="9"/>
      <c r="U9" s="9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</row>
    <row r="10" spans="1:35" ht="12" customHeight="1" x14ac:dyDescent="0.25">
      <c r="A10" s="83" t="s">
        <v>1</v>
      </c>
      <c r="B10" s="84"/>
      <c r="C10" s="84"/>
      <c r="D10" s="84"/>
      <c r="E10" s="84"/>
      <c r="F10" s="102"/>
      <c r="G10" s="103"/>
      <c r="H10" s="83" t="s">
        <v>22</v>
      </c>
      <c r="I10" s="88"/>
      <c r="J10" s="88"/>
      <c r="K10" s="88"/>
      <c r="L10" s="88"/>
      <c r="M10" s="89"/>
      <c r="N10" s="83" t="s">
        <v>2</v>
      </c>
      <c r="O10" s="88"/>
      <c r="P10" s="89"/>
      <c r="Q10" s="5"/>
      <c r="R10" s="9"/>
      <c r="S10" s="9"/>
      <c r="T10" s="9"/>
      <c r="U10" s="9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</row>
    <row r="11" spans="1:35" ht="17.100000000000001" customHeight="1" x14ac:dyDescent="0.2">
      <c r="A11" s="90" t="s">
        <v>80</v>
      </c>
      <c r="B11" s="91"/>
      <c r="C11" s="91"/>
      <c r="D11" s="92"/>
      <c r="E11" s="92"/>
      <c r="F11" s="151"/>
      <c r="G11" s="152"/>
      <c r="H11" s="94"/>
      <c r="I11" s="95"/>
      <c r="J11" s="95"/>
      <c r="K11" s="95"/>
      <c r="L11" s="95"/>
      <c r="M11" s="96"/>
      <c r="N11" s="97"/>
      <c r="O11" s="98"/>
      <c r="P11" s="99"/>
      <c r="Q11" s="5"/>
      <c r="R11" s="9"/>
      <c r="S11" s="9"/>
      <c r="T11" s="9"/>
      <c r="U11" s="9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</row>
    <row r="12" spans="1:35" ht="24" customHeight="1" x14ac:dyDescent="0.2">
      <c r="A12" s="22"/>
      <c r="B12" s="23"/>
      <c r="C12" s="24"/>
      <c r="D12" s="25"/>
      <c r="E12" s="25"/>
      <c r="F12" s="25"/>
      <c r="G12" s="25"/>
      <c r="H12" s="19"/>
      <c r="I12" s="25"/>
      <c r="J12" s="25"/>
      <c r="K12" s="24"/>
      <c r="L12" s="24"/>
      <c r="M12" s="25"/>
      <c r="N12" s="25"/>
      <c r="O12" s="25"/>
      <c r="P12" s="25"/>
      <c r="Q12" s="5"/>
      <c r="R12" s="9"/>
      <c r="S12" s="9"/>
      <c r="T12" s="9"/>
      <c r="U12" s="9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</row>
    <row r="13" spans="1:35" ht="24.95" customHeight="1" x14ac:dyDescent="0.2">
      <c r="A13" s="86" t="s">
        <v>3</v>
      </c>
      <c r="B13" s="87"/>
      <c r="C13" s="87"/>
      <c r="D13" s="87"/>
      <c r="E13" s="16"/>
      <c r="F13" s="16"/>
      <c r="G13" s="16"/>
      <c r="H13" s="1"/>
      <c r="I13" s="16"/>
      <c r="J13" s="16"/>
      <c r="K13" s="16"/>
      <c r="L13" s="16"/>
      <c r="M13" s="16"/>
      <c r="N13" s="16"/>
      <c r="O13" s="16"/>
      <c r="P13" s="16"/>
      <c r="Q13" s="5"/>
      <c r="R13" s="9"/>
      <c r="S13" s="9"/>
      <c r="T13" s="9"/>
      <c r="U13" s="9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</row>
    <row r="14" spans="1:35" ht="20.100000000000001" customHeight="1" x14ac:dyDescent="0.2">
      <c r="A14" s="111" t="s">
        <v>4</v>
      </c>
      <c r="B14" s="112"/>
      <c r="C14" s="112"/>
      <c r="D14" s="113"/>
      <c r="E14" s="114"/>
      <c r="F14" s="115"/>
      <c r="G14" s="115"/>
      <c r="H14" s="116"/>
      <c r="I14" s="65"/>
      <c r="J14" s="66"/>
      <c r="K14" s="76"/>
      <c r="L14" s="76"/>
      <c r="M14" s="76"/>
      <c r="N14" s="76"/>
      <c r="O14" s="76"/>
      <c r="P14" s="30"/>
      <c r="Q14" s="5"/>
      <c r="R14" s="9"/>
      <c r="S14" s="9"/>
      <c r="T14" s="9"/>
      <c r="U14" s="9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</row>
    <row r="15" spans="1:35" ht="20.100000000000001" customHeight="1" x14ac:dyDescent="0.2">
      <c r="A15" s="46"/>
      <c r="B15" s="47"/>
      <c r="C15" s="47"/>
      <c r="D15" s="48"/>
      <c r="E15" s="109" t="s">
        <v>39</v>
      </c>
      <c r="F15" s="110"/>
      <c r="G15" s="109" t="s">
        <v>40</v>
      </c>
      <c r="H15" s="110"/>
      <c r="I15" s="67"/>
      <c r="J15" s="68"/>
      <c r="K15" s="50"/>
      <c r="L15" s="50"/>
      <c r="M15" s="50"/>
      <c r="N15" s="50"/>
      <c r="O15" s="50"/>
      <c r="P15" s="30"/>
      <c r="Q15" s="5"/>
      <c r="R15" s="9"/>
      <c r="S15" s="9"/>
      <c r="T15" s="9"/>
      <c r="U15" s="9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</row>
    <row r="16" spans="1:35" ht="20.100000000000001" customHeight="1" x14ac:dyDescent="0.25">
      <c r="A16" s="111" t="s">
        <v>5</v>
      </c>
      <c r="B16" s="112"/>
      <c r="C16" s="112"/>
      <c r="D16" s="113"/>
      <c r="E16" s="122"/>
      <c r="F16" s="123"/>
      <c r="G16" s="122"/>
      <c r="H16" s="123"/>
      <c r="I16" s="69"/>
      <c r="J16" s="49"/>
      <c r="K16" s="77"/>
      <c r="L16" s="77"/>
      <c r="M16" s="77"/>
      <c r="N16" s="77"/>
      <c r="O16" s="77"/>
      <c r="P16" s="30"/>
      <c r="Q16" s="5"/>
      <c r="R16" s="9"/>
      <c r="S16" s="9"/>
      <c r="T16" s="9"/>
      <c r="U16" s="9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</row>
    <row r="17" spans="1:35" ht="20.100000000000001" customHeight="1" x14ac:dyDescent="0.25">
      <c r="A17" s="111" t="s">
        <v>6</v>
      </c>
      <c r="B17" s="112"/>
      <c r="C17" s="112"/>
      <c r="D17" s="113"/>
      <c r="E17" s="124"/>
      <c r="F17" s="125"/>
      <c r="G17" s="126"/>
      <c r="H17" s="127"/>
      <c r="I17" s="70"/>
      <c r="J17" s="45"/>
      <c r="K17" s="78"/>
      <c r="L17" s="78"/>
      <c r="M17" s="78"/>
      <c r="N17" s="78"/>
      <c r="O17" s="78"/>
      <c r="P17" s="30"/>
      <c r="Q17" s="5"/>
      <c r="R17" s="9"/>
      <c r="S17" s="9"/>
      <c r="T17" s="9"/>
      <c r="U17" s="9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</row>
    <row r="18" spans="1:35" ht="20.100000000000001" customHeight="1" x14ac:dyDescent="0.25">
      <c r="A18" s="111" t="s">
        <v>7</v>
      </c>
      <c r="B18" s="112"/>
      <c r="C18" s="112"/>
      <c r="D18" s="113"/>
      <c r="E18" s="124"/>
      <c r="F18" s="128"/>
      <c r="G18" s="124"/>
      <c r="H18" s="128"/>
      <c r="I18" s="70"/>
      <c r="J18" s="45"/>
      <c r="K18" s="78"/>
      <c r="L18" s="78"/>
      <c r="M18" s="78"/>
      <c r="N18" s="78"/>
      <c r="O18" s="78"/>
      <c r="P18" s="30"/>
      <c r="Q18" s="15"/>
      <c r="R18" s="9"/>
      <c r="S18" s="9"/>
      <c r="T18" s="9"/>
      <c r="U18" s="9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</row>
    <row r="19" spans="1:35" ht="20.100000000000001" customHeight="1" x14ac:dyDescent="0.25">
      <c r="A19" s="111" t="s">
        <v>31</v>
      </c>
      <c r="B19" s="112"/>
      <c r="C19" s="112"/>
      <c r="D19" s="113"/>
      <c r="E19" s="124"/>
      <c r="F19" s="125"/>
      <c r="G19" s="126"/>
      <c r="H19" s="127"/>
      <c r="I19" s="70"/>
      <c r="J19" s="45"/>
      <c r="K19" s="78"/>
      <c r="L19" s="78"/>
      <c r="M19" s="78"/>
      <c r="N19" s="78" t="s">
        <v>12</v>
      </c>
      <c r="O19" s="78"/>
      <c r="P19" s="30"/>
      <c r="Q19" s="5"/>
      <c r="R19" s="9"/>
      <c r="S19" s="9"/>
      <c r="T19" s="9"/>
      <c r="U19" s="9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</row>
    <row r="20" spans="1:35" ht="20.100000000000001" customHeight="1" x14ac:dyDescent="0.25">
      <c r="A20" s="111" t="s">
        <v>8</v>
      </c>
      <c r="B20" s="112"/>
      <c r="C20" s="112"/>
      <c r="D20" s="113"/>
      <c r="E20" s="124"/>
      <c r="F20" s="125"/>
      <c r="G20" s="126"/>
      <c r="H20" s="127"/>
      <c r="I20" s="140" t="s">
        <v>64</v>
      </c>
      <c r="J20" s="141"/>
      <c r="K20" s="141"/>
      <c r="L20" s="141"/>
      <c r="M20" s="141"/>
      <c r="N20" s="142"/>
      <c r="O20" s="142"/>
      <c r="P20" s="143"/>
      <c r="Q20" s="5"/>
      <c r="R20" s="9"/>
      <c r="S20" s="9"/>
      <c r="T20" s="9"/>
      <c r="U20" s="9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</row>
    <row r="21" spans="1:35" ht="20.100000000000001" customHeight="1" x14ac:dyDescent="0.2">
      <c r="A21" s="111" t="s">
        <v>9</v>
      </c>
      <c r="B21" s="112"/>
      <c r="C21" s="112"/>
      <c r="D21" s="113"/>
      <c r="E21" s="136"/>
      <c r="F21" s="137"/>
      <c r="G21" s="138"/>
      <c r="H21" s="139"/>
      <c r="I21" s="71"/>
      <c r="J21" s="72"/>
      <c r="K21" s="31"/>
      <c r="L21" s="31"/>
      <c r="M21" s="31"/>
      <c r="N21" s="31"/>
      <c r="O21" s="31"/>
      <c r="P21" s="30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</row>
    <row r="22" spans="1:35" s="10" customFormat="1" ht="27" customHeight="1" x14ac:dyDescent="0.25">
      <c r="A22" s="119" t="s">
        <v>25</v>
      </c>
      <c r="B22" s="120"/>
      <c r="C22" s="120"/>
      <c r="D22" s="120"/>
      <c r="E22" s="120"/>
      <c r="F22" s="120"/>
      <c r="G22" s="120"/>
      <c r="H22" s="120"/>
      <c r="I22" s="120"/>
      <c r="J22" s="120"/>
      <c r="K22" s="121"/>
      <c r="L22" s="121"/>
      <c r="M22" s="121"/>
      <c r="N22" s="121"/>
      <c r="O22" s="121"/>
      <c r="P22" s="121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</row>
    <row r="23" spans="1:35" ht="51" customHeight="1" thickBot="1" x14ac:dyDescent="0.25">
      <c r="A23" s="129" t="s">
        <v>10</v>
      </c>
      <c r="B23" s="130"/>
      <c r="C23" s="130"/>
      <c r="D23" s="130"/>
      <c r="E23" s="20" t="s">
        <v>37</v>
      </c>
      <c r="F23" s="20" t="s">
        <v>41</v>
      </c>
      <c r="G23" s="20" t="s">
        <v>38</v>
      </c>
      <c r="H23" s="20" t="s">
        <v>27</v>
      </c>
      <c r="I23" s="20" t="s">
        <v>28</v>
      </c>
      <c r="J23" s="20" t="s">
        <v>26</v>
      </c>
      <c r="K23" s="21" t="s">
        <v>29</v>
      </c>
      <c r="L23" s="32"/>
      <c r="M23" s="73"/>
      <c r="N23" s="73"/>
      <c r="O23" s="73"/>
      <c r="P23" s="73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</row>
    <row r="24" spans="1:35" ht="20.100000000000001" customHeight="1" thickTop="1" x14ac:dyDescent="0.4">
      <c r="A24" s="131" t="s">
        <v>13</v>
      </c>
      <c r="B24" s="132"/>
      <c r="C24" s="132"/>
      <c r="D24" s="132"/>
      <c r="E24" s="62"/>
      <c r="F24" s="62"/>
      <c r="G24" s="60" t="str">
        <f>IF(R24=" "," ",IF(ROUND(R24,0)-R24=0.5,IF(EVEN(R24)-R24=1.5,EVEN(R24)-2,EVEN(R24)),ROUND(R24,0)))</f>
        <v xml:space="preserve"> </v>
      </c>
      <c r="H24" s="26"/>
      <c r="I24" s="26">
        <v>100</v>
      </c>
      <c r="J24" s="27" t="str">
        <f>IF(E24="","",IF((G24&lt;I24), "Fail", "Pass"))</f>
        <v/>
      </c>
      <c r="K24" s="57"/>
      <c r="L24" s="33"/>
      <c r="M24" s="33"/>
      <c r="N24" s="33"/>
      <c r="O24" s="33"/>
      <c r="P24" s="55"/>
      <c r="Q24" s="64"/>
      <c r="R24" s="11" t="str">
        <f t="shared" ref="R24:R32" si="0">IF($E$20&lt;1," ",IF(E24=0," ",IF(F24=0," ",AVERAGE(E24:F24))))</f>
        <v xml:space="preserve"> </v>
      </c>
      <c r="S24" s="12">
        <f t="shared" ref="S24:T32" si="1">IF(E24=" "," ",IF(ROUND(E24,0)-E24=0.5,IF(EVEN(E24)-E24=1.5,EVEN(E24)-2,EVEN(E24)),ROUND(E24,0)))</f>
        <v>0</v>
      </c>
      <c r="T24" s="12">
        <f t="shared" si="1"/>
        <v>0</v>
      </c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</row>
    <row r="25" spans="1:35" ht="20.100000000000001" customHeight="1" x14ac:dyDescent="0.4">
      <c r="A25" s="117" t="s">
        <v>14</v>
      </c>
      <c r="B25" s="118"/>
      <c r="C25" s="118"/>
      <c r="D25" s="118"/>
      <c r="E25" s="63"/>
      <c r="F25" s="63"/>
      <c r="G25" s="61" t="str">
        <f t="shared" ref="G25:G31" si="2">IF(R25=" "," ",IF(ROUND(R25,0)-R25=0.5,IF(EVEN(R25)-R25=1.5,EVEN(R25)-2,EVEN(R25)),ROUND(R25,0)))</f>
        <v xml:space="preserve"> </v>
      </c>
      <c r="H25" s="27"/>
      <c r="I25" s="27"/>
      <c r="J25" s="27"/>
      <c r="K25" s="58"/>
      <c r="L25" s="33"/>
      <c r="M25" s="33"/>
      <c r="N25" s="33"/>
      <c r="O25" s="33"/>
      <c r="P25" s="55"/>
      <c r="Q25" s="5"/>
      <c r="R25" s="11" t="str">
        <f t="shared" si="0"/>
        <v xml:space="preserve"> </v>
      </c>
      <c r="S25" s="12">
        <f t="shared" si="1"/>
        <v>0</v>
      </c>
      <c r="T25" s="12">
        <f t="shared" si="1"/>
        <v>0</v>
      </c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</row>
    <row r="26" spans="1:35" ht="20.100000000000001" customHeight="1" x14ac:dyDescent="0.4">
      <c r="A26" s="117" t="s">
        <v>15</v>
      </c>
      <c r="B26" s="118"/>
      <c r="C26" s="118"/>
      <c r="D26" s="118"/>
      <c r="E26" s="63"/>
      <c r="F26" s="63"/>
      <c r="G26" s="61" t="str">
        <f t="shared" si="2"/>
        <v xml:space="preserve"> </v>
      </c>
      <c r="H26" s="27"/>
      <c r="I26" s="27"/>
      <c r="J26" s="27"/>
      <c r="K26" s="58"/>
      <c r="L26" s="33"/>
      <c r="M26" s="33"/>
      <c r="N26" s="33"/>
      <c r="O26" s="33"/>
      <c r="P26" s="55"/>
      <c r="Q26" s="5"/>
      <c r="R26" s="11" t="str">
        <f t="shared" si="0"/>
        <v xml:space="preserve"> </v>
      </c>
      <c r="S26" s="12">
        <f t="shared" si="1"/>
        <v>0</v>
      </c>
      <c r="T26" s="12">
        <f t="shared" si="1"/>
        <v>0</v>
      </c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</row>
    <row r="27" spans="1:35" ht="20.100000000000001" customHeight="1" x14ac:dyDescent="0.4">
      <c r="A27" s="117" t="s">
        <v>16</v>
      </c>
      <c r="B27" s="118"/>
      <c r="C27" s="118"/>
      <c r="D27" s="118"/>
      <c r="E27" s="63"/>
      <c r="F27" s="63"/>
      <c r="G27" s="61" t="str">
        <f t="shared" si="2"/>
        <v xml:space="preserve"> </v>
      </c>
      <c r="H27" s="27"/>
      <c r="I27" s="27"/>
      <c r="K27" s="58"/>
      <c r="L27" s="33"/>
      <c r="M27" s="33"/>
      <c r="N27" s="33"/>
      <c r="O27" s="33"/>
      <c r="P27" s="55"/>
      <c r="Q27" s="64"/>
      <c r="R27" s="11" t="str">
        <f t="shared" si="0"/>
        <v xml:space="preserve"> </v>
      </c>
      <c r="S27" s="12">
        <f t="shared" si="1"/>
        <v>0</v>
      </c>
      <c r="T27" s="12">
        <f t="shared" si="1"/>
        <v>0</v>
      </c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</row>
    <row r="28" spans="1:35" ht="20.100000000000001" customHeight="1" x14ac:dyDescent="0.4">
      <c r="A28" s="117" t="s">
        <v>17</v>
      </c>
      <c r="B28" s="118"/>
      <c r="C28" s="118"/>
      <c r="D28" s="118"/>
      <c r="E28" s="63"/>
      <c r="F28" s="63"/>
      <c r="G28" s="61" t="str">
        <f t="shared" si="2"/>
        <v xml:space="preserve"> </v>
      </c>
      <c r="H28" s="27"/>
      <c r="I28" s="27"/>
      <c r="J28" s="27"/>
      <c r="K28" s="58"/>
      <c r="L28" s="33"/>
      <c r="M28" s="33"/>
      <c r="N28" s="33"/>
      <c r="O28" s="33"/>
      <c r="P28" s="55"/>
      <c r="Q28" s="5"/>
      <c r="R28" s="11" t="str">
        <f t="shared" si="0"/>
        <v xml:space="preserve"> </v>
      </c>
      <c r="S28" s="12">
        <f t="shared" si="1"/>
        <v>0</v>
      </c>
      <c r="T28" s="12">
        <f t="shared" si="1"/>
        <v>0</v>
      </c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</row>
    <row r="29" spans="1:35" ht="20.100000000000001" customHeight="1" x14ac:dyDescent="0.4">
      <c r="A29" s="117" t="s">
        <v>18</v>
      </c>
      <c r="B29" s="118"/>
      <c r="C29" s="118"/>
      <c r="D29" s="118"/>
      <c r="E29" s="63"/>
      <c r="F29" s="63"/>
      <c r="G29" s="61" t="str">
        <f t="shared" si="2"/>
        <v xml:space="preserve"> </v>
      </c>
      <c r="H29" s="27">
        <v>35</v>
      </c>
      <c r="I29" s="27">
        <v>100</v>
      </c>
      <c r="J29" s="27" t="str">
        <f>IF(E29="","",IF(AND(G29&lt;=I29,G29&gt;=H29),"Pass","Fail"))</f>
        <v/>
      </c>
      <c r="K29" s="58"/>
      <c r="L29" s="33"/>
      <c r="M29" s="33"/>
      <c r="N29" s="33"/>
      <c r="O29" s="33"/>
      <c r="P29" s="55"/>
      <c r="Q29" s="5"/>
      <c r="R29" s="11" t="str">
        <f t="shared" si="0"/>
        <v xml:space="preserve"> </v>
      </c>
      <c r="S29" s="12">
        <f t="shared" si="1"/>
        <v>0</v>
      </c>
      <c r="T29" s="12">
        <f t="shared" si="1"/>
        <v>0</v>
      </c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</row>
    <row r="30" spans="1:35" ht="20.100000000000001" customHeight="1" x14ac:dyDescent="0.4">
      <c r="A30" s="117" t="s">
        <v>19</v>
      </c>
      <c r="B30" s="118"/>
      <c r="C30" s="118"/>
      <c r="D30" s="118"/>
      <c r="E30" s="63"/>
      <c r="F30" s="63"/>
      <c r="G30" s="61" t="str">
        <f t="shared" si="2"/>
        <v xml:space="preserve"> </v>
      </c>
      <c r="H30" s="27">
        <v>20</v>
      </c>
      <c r="I30" s="27">
        <v>100</v>
      </c>
      <c r="J30" s="27" t="str">
        <f>IF(E30="","",IF(AND(G30&lt;=I30,G30&gt;=H30),"Pass","Fail"))</f>
        <v/>
      </c>
      <c r="K30" s="58"/>
      <c r="L30" s="33"/>
      <c r="M30" s="33"/>
      <c r="N30" s="33"/>
      <c r="O30" s="33"/>
      <c r="P30" s="55"/>
      <c r="Q30" s="5"/>
      <c r="R30" s="11" t="str">
        <f t="shared" si="0"/>
        <v xml:space="preserve"> </v>
      </c>
      <c r="S30" s="12">
        <f t="shared" si="1"/>
        <v>0</v>
      </c>
      <c r="T30" s="12">
        <f t="shared" si="1"/>
        <v>0</v>
      </c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</row>
    <row r="31" spans="1:35" ht="20.100000000000001" customHeight="1" x14ac:dyDescent="0.4">
      <c r="A31" s="117" t="s">
        <v>20</v>
      </c>
      <c r="B31" s="118"/>
      <c r="C31" s="118"/>
      <c r="D31" s="118"/>
      <c r="E31" s="63"/>
      <c r="F31" s="63"/>
      <c r="G31" s="61" t="str">
        <f t="shared" si="2"/>
        <v xml:space="preserve"> </v>
      </c>
      <c r="H31" s="27">
        <v>0</v>
      </c>
      <c r="I31" s="27">
        <v>20</v>
      </c>
      <c r="J31" s="27" t="str">
        <f>IF(E31="","",IF(AND(G31&lt;=I31,G31&gt;=H31),"Pass","Fail"))</f>
        <v/>
      </c>
      <c r="K31" s="58"/>
      <c r="L31" s="33"/>
      <c r="M31" s="33"/>
      <c r="N31" s="33"/>
      <c r="O31" s="33"/>
      <c r="P31" s="55"/>
      <c r="Q31" s="5"/>
      <c r="R31" s="11" t="str">
        <f t="shared" si="0"/>
        <v xml:space="preserve"> </v>
      </c>
      <c r="S31" s="12">
        <f t="shared" si="1"/>
        <v>0</v>
      </c>
      <c r="T31" s="12">
        <f t="shared" si="1"/>
        <v>0</v>
      </c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</row>
    <row r="32" spans="1:35" ht="20.100000000000001" customHeight="1" x14ac:dyDescent="0.4">
      <c r="A32" s="117" t="s">
        <v>21</v>
      </c>
      <c r="B32" s="118"/>
      <c r="C32" s="118"/>
      <c r="D32" s="118"/>
      <c r="E32" s="56"/>
      <c r="F32" s="56"/>
      <c r="G32" s="28" t="str">
        <f>IF(R32=" "," ",IF(ROUND((R32*10),0)-(R32*10)=0.5,IF(EVEN((R32*10))-(R32*10)=1.5,(EVEN((R32*10))-2)/10,EVEN((R32*10))/10),ROUND(R32,1)))</f>
        <v xml:space="preserve"> </v>
      </c>
      <c r="H32" s="28">
        <v>0</v>
      </c>
      <c r="I32" s="28">
        <v>6</v>
      </c>
      <c r="J32" s="28" t="str">
        <f>IF(E32="","",IF(AND(G32&lt;=I32,G32&gt;=H32),"Pass","Fail"))</f>
        <v/>
      </c>
      <c r="K32" s="59"/>
      <c r="L32" s="34"/>
      <c r="M32" s="34"/>
      <c r="N32" s="34"/>
      <c r="O32" s="34"/>
      <c r="P32" s="55"/>
      <c r="Q32" s="5"/>
      <c r="R32" s="11" t="str">
        <f t="shared" si="0"/>
        <v xml:space="preserve"> </v>
      </c>
      <c r="S32" s="12">
        <f t="shared" si="1"/>
        <v>0</v>
      </c>
      <c r="T32" s="12">
        <f t="shared" si="1"/>
        <v>0</v>
      </c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</row>
    <row r="33" spans="1:73" ht="33" customHeight="1" thickBot="1" x14ac:dyDescent="0.45">
      <c r="A33" s="147" t="s">
        <v>30</v>
      </c>
      <c r="B33" s="148"/>
      <c r="C33" s="148"/>
      <c r="D33" s="148"/>
      <c r="E33" s="29"/>
      <c r="F33" s="35"/>
      <c r="G33" s="35"/>
      <c r="H33" s="35"/>
      <c r="I33" s="35"/>
      <c r="J33" s="36"/>
      <c r="K33" s="38" t="str">
        <f>IF(E29="","",SUM(K24:K32))</f>
        <v/>
      </c>
      <c r="L33" s="34"/>
      <c r="M33" s="34"/>
      <c r="N33" s="34"/>
      <c r="O33" s="34"/>
      <c r="P33" s="55"/>
      <c r="Q33" s="5"/>
      <c r="R33" s="13"/>
      <c r="S33" s="14"/>
      <c r="T33" s="14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</row>
    <row r="34" spans="1:73" ht="32.25" customHeight="1" thickTop="1" x14ac:dyDescent="0.4">
      <c r="A34" s="149" t="s">
        <v>52</v>
      </c>
      <c r="B34" s="150"/>
      <c r="C34" s="150"/>
      <c r="D34" s="150"/>
      <c r="E34" s="150"/>
      <c r="F34" s="150"/>
      <c r="G34" s="150"/>
      <c r="H34" s="150"/>
      <c r="I34" s="150"/>
      <c r="J34" s="150"/>
      <c r="K34" s="150"/>
      <c r="L34" s="150"/>
      <c r="M34" s="150"/>
      <c r="N34" s="150"/>
      <c r="O34" s="150"/>
      <c r="P34" s="150"/>
      <c r="Q34" s="5"/>
      <c r="R34" s="13"/>
      <c r="S34" s="14"/>
      <c r="T34" s="14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</row>
    <row r="35" spans="1:73" ht="16.5" customHeight="1" x14ac:dyDescent="0.2">
      <c r="A35" s="145" t="s">
        <v>42</v>
      </c>
      <c r="B35" s="145"/>
      <c r="C35" s="145"/>
      <c r="D35" s="145"/>
      <c r="E35" s="145"/>
      <c r="F35" s="145"/>
      <c r="G35" s="145"/>
      <c r="H35" s="145"/>
      <c r="I35" s="145"/>
      <c r="J35" s="145"/>
      <c r="K35" s="145"/>
      <c r="L35" s="145"/>
      <c r="M35" s="145"/>
      <c r="N35" s="145"/>
      <c r="O35" s="145"/>
      <c r="P35" s="14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</row>
    <row r="36" spans="1:73" ht="24.95" customHeight="1" x14ac:dyDescent="0.2">
      <c r="A36" s="144" t="s">
        <v>11</v>
      </c>
      <c r="B36" s="144"/>
      <c r="C36" s="146"/>
      <c r="D36" s="146"/>
      <c r="E36" s="146"/>
      <c r="F36" s="146"/>
      <c r="G36" s="146"/>
      <c r="H36" s="146"/>
      <c r="I36" s="146"/>
      <c r="J36" s="146"/>
      <c r="K36" s="146"/>
      <c r="L36" s="146"/>
      <c r="M36" s="146"/>
      <c r="N36" s="146"/>
      <c r="O36" s="146"/>
      <c r="P36" s="146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</row>
    <row r="37" spans="1:73" ht="24.95" customHeight="1" x14ac:dyDescent="0.25">
      <c r="A37" s="133"/>
      <c r="B37" s="134"/>
      <c r="C37" s="134"/>
      <c r="D37" s="134"/>
      <c r="E37" s="134"/>
      <c r="F37" s="134"/>
      <c r="G37" s="134"/>
      <c r="H37" s="134"/>
      <c r="I37" s="134"/>
      <c r="J37" s="134"/>
      <c r="K37" s="134"/>
      <c r="L37" s="134"/>
      <c r="M37" s="134"/>
      <c r="N37" s="134"/>
      <c r="O37" s="134"/>
      <c r="P37" s="134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</row>
    <row r="38" spans="1:73" x14ac:dyDescent="0.2">
      <c r="A38" s="135"/>
      <c r="B38" s="135"/>
      <c r="C38" s="135"/>
      <c r="D38" s="135"/>
      <c r="E38" s="135"/>
      <c r="F38" s="135"/>
      <c r="G38" s="135"/>
      <c r="H38" s="135"/>
      <c r="I38" s="135"/>
      <c r="J38" s="135"/>
      <c r="K38" s="135"/>
      <c r="L38" s="135"/>
      <c r="M38" s="135"/>
      <c r="N38" s="135"/>
      <c r="O38" s="135"/>
      <c r="P38" s="13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</row>
    <row r="39" spans="1:73" x14ac:dyDescent="0.2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</row>
    <row r="40" spans="1:73" x14ac:dyDescent="0.2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</row>
    <row r="41" spans="1:73" x14ac:dyDescent="0.2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</row>
    <row r="42" spans="1:73" x14ac:dyDescent="0.2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</row>
    <row r="43" spans="1:73" x14ac:dyDescent="0.2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</row>
    <row r="44" spans="1:73" x14ac:dyDescent="0.2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</row>
    <row r="45" spans="1:73" x14ac:dyDescent="0.2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</row>
    <row r="46" spans="1:73" x14ac:dyDescent="0.2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</row>
    <row r="47" spans="1:73" x14ac:dyDescent="0.2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</row>
    <row r="48" spans="1:73" x14ac:dyDescent="0.2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</row>
    <row r="49" spans="1:35" x14ac:dyDescent="0.2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</row>
    <row r="50" spans="1:35" x14ac:dyDescent="0.2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</row>
    <row r="51" spans="1:35" x14ac:dyDescent="0.2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</row>
    <row r="52" spans="1:35" x14ac:dyDescent="0.2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</row>
    <row r="53" spans="1:35" x14ac:dyDescent="0.2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</row>
    <row r="54" spans="1:35" x14ac:dyDescent="0.2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</row>
    <row r="55" spans="1:35" x14ac:dyDescent="0.2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</row>
    <row r="56" spans="1:35" x14ac:dyDescent="0.2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</row>
    <row r="57" spans="1:35" x14ac:dyDescent="0.2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</row>
    <row r="58" spans="1:35" x14ac:dyDescent="0.2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</row>
    <row r="59" spans="1:35" x14ac:dyDescent="0.2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</row>
    <row r="60" spans="1:35" x14ac:dyDescent="0.2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</row>
    <row r="61" spans="1:35" x14ac:dyDescent="0.2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</row>
    <row r="62" spans="1:35" x14ac:dyDescent="0.2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</row>
    <row r="63" spans="1:35" x14ac:dyDescent="0.2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</row>
    <row r="64" spans="1:35" x14ac:dyDescent="0.2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</row>
    <row r="65" spans="1:35" x14ac:dyDescent="0.2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</row>
    <row r="66" spans="1:35" x14ac:dyDescent="0.2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</row>
    <row r="67" spans="1:35" x14ac:dyDescent="0.2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</row>
    <row r="68" spans="1:35" x14ac:dyDescent="0.2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</row>
    <row r="69" spans="1:35" x14ac:dyDescent="0.2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</row>
    <row r="70" spans="1:35" x14ac:dyDescent="0.2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</row>
    <row r="71" spans="1:35" x14ac:dyDescent="0.2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</row>
    <row r="72" spans="1:35" x14ac:dyDescent="0.2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</row>
    <row r="73" spans="1:35" x14ac:dyDescent="0.2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</row>
    <row r="74" spans="1:35" x14ac:dyDescent="0.2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</row>
    <row r="75" spans="1:35" x14ac:dyDescent="0.2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</row>
    <row r="76" spans="1:35" x14ac:dyDescent="0.2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</row>
    <row r="77" spans="1:35" x14ac:dyDescent="0.2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</row>
    <row r="78" spans="1:35" x14ac:dyDescent="0.2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</row>
    <row r="79" spans="1:35" x14ac:dyDescent="0.2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</row>
    <row r="80" spans="1:35" x14ac:dyDescent="0.2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</row>
    <row r="81" spans="1:35" x14ac:dyDescent="0.2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</row>
    <row r="82" spans="1:35" x14ac:dyDescent="0.2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</row>
    <row r="83" spans="1:35" x14ac:dyDescent="0.2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</row>
    <row r="84" spans="1:35" x14ac:dyDescent="0.2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</row>
    <row r="85" spans="1:35" x14ac:dyDescent="0.2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</row>
    <row r="86" spans="1:35" x14ac:dyDescent="0.2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</row>
    <row r="87" spans="1:35" x14ac:dyDescent="0.2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</row>
    <row r="88" spans="1:35" x14ac:dyDescent="0.2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</row>
    <row r="89" spans="1:35" x14ac:dyDescent="0.2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</row>
    <row r="90" spans="1:35" x14ac:dyDescent="0.2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</row>
    <row r="91" spans="1:35" x14ac:dyDescent="0.2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</row>
    <row r="92" spans="1:35" x14ac:dyDescent="0.2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</row>
    <row r="93" spans="1:35" x14ac:dyDescent="0.2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</row>
    <row r="94" spans="1:35" x14ac:dyDescent="0.2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</row>
    <row r="95" spans="1:35" x14ac:dyDescent="0.2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</row>
    <row r="96" spans="1:35" x14ac:dyDescent="0.2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</row>
    <row r="97" spans="1:35" x14ac:dyDescent="0.2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</row>
    <row r="98" spans="1:35" x14ac:dyDescent="0.2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</row>
    <row r="99" spans="1:35" x14ac:dyDescent="0.2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</row>
    <row r="100" spans="1:35" x14ac:dyDescent="0.2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</row>
    <row r="101" spans="1:35" x14ac:dyDescent="0.2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</row>
    <row r="102" spans="1:35" x14ac:dyDescent="0.2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</row>
    <row r="103" spans="1:35" x14ac:dyDescent="0.2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</row>
    <row r="104" spans="1:35" x14ac:dyDescent="0.2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</row>
    <row r="105" spans="1:35" x14ac:dyDescent="0.2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</row>
    <row r="106" spans="1:35" x14ac:dyDescent="0.2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</row>
    <row r="107" spans="1:35" x14ac:dyDescent="0.2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</row>
    <row r="108" spans="1:35" x14ac:dyDescent="0.2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</row>
    <row r="109" spans="1:35" x14ac:dyDescent="0.2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</row>
    <row r="110" spans="1:35" x14ac:dyDescent="0.2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</row>
    <row r="111" spans="1:35" x14ac:dyDescent="0.2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</row>
    <row r="112" spans="1:35" x14ac:dyDescent="0.2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</row>
    <row r="113" spans="1:35" x14ac:dyDescent="0.2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</row>
    <row r="114" spans="1:35" x14ac:dyDescent="0.2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</row>
    <row r="115" spans="1:35" x14ac:dyDescent="0.2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</row>
    <row r="116" spans="1:35" x14ac:dyDescent="0.2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</row>
    <row r="117" spans="1:35" x14ac:dyDescent="0.2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</row>
    <row r="118" spans="1:35" x14ac:dyDescent="0.2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</row>
    <row r="119" spans="1:35" x14ac:dyDescent="0.2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</row>
    <row r="120" spans="1:35" x14ac:dyDescent="0.2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</row>
    <row r="121" spans="1:35" x14ac:dyDescent="0.2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35" x14ac:dyDescent="0.2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35" x14ac:dyDescent="0.2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35" x14ac:dyDescent="0.2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35" x14ac:dyDescent="0.2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35" x14ac:dyDescent="0.2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35" x14ac:dyDescent="0.2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35" x14ac:dyDescent="0.2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</row>
    <row r="129" spans="1:16" x14ac:dyDescent="0.2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</row>
    <row r="130" spans="1:16" x14ac:dyDescent="0.2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</row>
    <row r="131" spans="1:16" x14ac:dyDescent="0.2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</row>
    <row r="132" spans="1:16" x14ac:dyDescent="0.2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</row>
    <row r="133" spans="1:16" x14ac:dyDescent="0.2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</row>
    <row r="134" spans="1:16" x14ac:dyDescent="0.2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</row>
    <row r="135" spans="1:16" x14ac:dyDescent="0.2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</row>
    <row r="136" spans="1:16" x14ac:dyDescent="0.2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</row>
    <row r="137" spans="1:16" x14ac:dyDescent="0.2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</row>
    <row r="138" spans="1:16" x14ac:dyDescent="0.2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</row>
    <row r="139" spans="1:16" x14ac:dyDescent="0.2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</row>
    <row r="140" spans="1:16" x14ac:dyDescent="0.2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</row>
    <row r="141" spans="1:16" x14ac:dyDescent="0.2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</row>
    <row r="142" spans="1:16" x14ac:dyDescent="0.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</row>
    <row r="143" spans="1:16" x14ac:dyDescent="0.2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</row>
    <row r="144" spans="1:16" x14ac:dyDescent="0.2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</row>
    <row r="145" spans="1:16" x14ac:dyDescent="0.2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</row>
    <row r="146" spans="1:16" x14ac:dyDescent="0.2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</row>
    <row r="147" spans="1:16" x14ac:dyDescent="0.2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</row>
    <row r="148" spans="1:16" x14ac:dyDescent="0.2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</row>
    <row r="149" spans="1:16" x14ac:dyDescent="0.2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</row>
    <row r="150" spans="1:16" x14ac:dyDescent="0.2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</row>
    <row r="151" spans="1:16" x14ac:dyDescent="0.2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</row>
    <row r="152" spans="1:16" x14ac:dyDescent="0.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</row>
    <row r="153" spans="1:16" x14ac:dyDescent="0.2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</row>
    <row r="154" spans="1:16" x14ac:dyDescent="0.2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</row>
  </sheetData>
  <sheetProtection algorithmName="SHA-512" hashValue="LYtjvIdZy55S7n0RvX0YFKOtxC5oGUpIqsvCH2qjGhxkjeOzEKVM7h6xDbojNMoHpF2wCAjK5LLjvGdJ2sETow==" saltValue="AHulHyrmn70vOzeDS0CG4g==" spinCount="100000" sheet="1" objects="1" scenarios="1" selectLockedCells="1"/>
  <protectedRanges>
    <protectedRange sqref="A36:P37" name="Range6_1_1"/>
    <protectedRange sqref="E24:I34 K24:P34 J28:J34 J24:J26" name="Range4_1_1"/>
    <protectedRange sqref="H11:P11" name="Range2_1_1"/>
    <protectedRange sqref="A9:P9" name="Range1_1_1"/>
    <protectedRange sqref="E14:E21 K14:O19 F14:J14 F16:J19 F15:H15 F21:O21 F20:H20" name="Range3_1_1"/>
    <protectedRange sqref="F11:G11" name="Range2_2_1_1"/>
    <protectedRange sqref="I20:O20" name="Range3_5"/>
    <protectedRange sqref="A11:E11" name="Range2_2_1_3"/>
  </protectedRanges>
  <mergeCells count="64">
    <mergeCell ref="A37:P37"/>
    <mergeCell ref="A38:P38"/>
    <mergeCell ref="E17:H17"/>
    <mergeCell ref="E19:H19"/>
    <mergeCell ref="E20:H20"/>
    <mergeCell ref="I20:P20"/>
    <mergeCell ref="E21:H21"/>
    <mergeCell ref="A36:B36"/>
    <mergeCell ref="A30:D30"/>
    <mergeCell ref="A31:D31"/>
    <mergeCell ref="A32:D32"/>
    <mergeCell ref="A35:P35"/>
    <mergeCell ref="C36:P36"/>
    <mergeCell ref="A18:D18"/>
    <mergeCell ref="E18:F18"/>
    <mergeCell ref="G18:H18"/>
    <mergeCell ref="A17:D17"/>
    <mergeCell ref="A16:D16"/>
    <mergeCell ref="E16:F16"/>
    <mergeCell ref="G16:H16"/>
    <mergeCell ref="A29:D29"/>
    <mergeCell ref="A21:D21"/>
    <mergeCell ref="A23:D23"/>
    <mergeCell ref="A24:D24"/>
    <mergeCell ref="A25:D25"/>
    <mergeCell ref="A26:D26"/>
    <mergeCell ref="A27:D27"/>
    <mergeCell ref="A28:D28"/>
    <mergeCell ref="A22:P22"/>
    <mergeCell ref="E15:F15"/>
    <mergeCell ref="G15:H15"/>
    <mergeCell ref="A14:D14"/>
    <mergeCell ref="E14:H14"/>
    <mergeCell ref="K14:M14"/>
    <mergeCell ref="A13:D13"/>
    <mergeCell ref="H11:M11"/>
    <mergeCell ref="N11:P11"/>
    <mergeCell ref="A8:G8"/>
    <mergeCell ref="A9:G9"/>
    <mergeCell ref="A11:G11"/>
    <mergeCell ref="A10:G10"/>
    <mergeCell ref="H9:N9"/>
    <mergeCell ref="O9:P9"/>
    <mergeCell ref="H10:M10"/>
    <mergeCell ref="N10:P10"/>
    <mergeCell ref="A2:P2"/>
    <mergeCell ref="A3:P3"/>
    <mergeCell ref="A4:P4"/>
    <mergeCell ref="A6:P6"/>
    <mergeCell ref="O8:P8"/>
    <mergeCell ref="H8:N8"/>
    <mergeCell ref="N14:O14"/>
    <mergeCell ref="K16:M16"/>
    <mergeCell ref="N16:O16"/>
    <mergeCell ref="K17:M17"/>
    <mergeCell ref="N17:O17"/>
    <mergeCell ref="A33:D33"/>
    <mergeCell ref="A34:P34"/>
    <mergeCell ref="K18:M18"/>
    <mergeCell ref="N18:O18"/>
    <mergeCell ref="K19:M19"/>
    <mergeCell ref="N19:O19"/>
    <mergeCell ref="A20:D20"/>
    <mergeCell ref="A19:D19"/>
  </mergeCells>
  <pageMargins left="0.7" right="0.7" top="0.75" bottom="0.75" header="0.3" footer="0.3"/>
  <pageSetup scale="7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U154"/>
  <sheetViews>
    <sheetView workbookViewId="0">
      <selection activeCell="A9" sqref="A9:G9"/>
    </sheetView>
  </sheetViews>
  <sheetFormatPr defaultRowHeight="12.75" x14ac:dyDescent="0.2"/>
  <cols>
    <col min="1" max="1" width="4" style="3" customWidth="1"/>
    <col min="2" max="2" width="6.7109375" style="3" customWidth="1"/>
    <col min="3" max="3" width="6.140625" style="3" customWidth="1"/>
    <col min="4" max="4" width="5" style="3" customWidth="1"/>
    <col min="5" max="6" width="9.42578125" style="3" customWidth="1"/>
    <col min="7" max="7" width="10.28515625" style="3" customWidth="1"/>
    <col min="8" max="9" width="9.42578125" style="3" customWidth="1"/>
    <col min="10" max="10" width="9.85546875" style="3" customWidth="1"/>
    <col min="11" max="11" width="9.42578125" style="3" customWidth="1"/>
    <col min="12" max="12" width="2.28515625" style="3" customWidth="1"/>
    <col min="13" max="16" width="9.42578125" style="3" customWidth="1"/>
    <col min="17" max="17" width="14" style="3" customWidth="1"/>
    <col min="18" max="18" width="2" style="3" hidden="1" customWidth="1"/>
    <col min="19" max="20" width="2.7109375" style="3" hidden="1" customWidth="1"/>
    <col min="21" max="16384" width="9.140625" style="3"/>
  </cols>
  <sheetData>
    <row r="1" spans="1:35" ht="14.25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2" t="s">
        <v>83</v>
      </c>
    </row>
    <row r="2" spans="1:35" ht="22.5" x14ac:dyDescent="0.3">
      <c r="A2" s="79" t="s">
        <v>36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4"/>
      <c r="R2" s="4"/>
      <c r="S2" s="4"/>
      <c r="T2" s="4"/>
      <c r="U2" s="4"/>
      <c r="V2" s="4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</row>
    <row r="3" spans="1:35" ht="24" customHeight="1" x14ac:dyDescent="0.25">
      <c r="A3" s="80" t="s">
        <v>43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6"/>
      <c r="R3" s="6"/>
      <c r="S3" s="6"/>
      <c r="T3" s="6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</row>
    <row r="4" spans="1:35" ht="15.75" x14ac:dyDescent="0.25">
      <c r="A4" s="82" t="s">
        <v>54</v>
      </c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7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</row>
    <row r="5" spans="1:35" ht="15.75" x14ac:dyDescent="0.25">
      <c r="A5" s="16"/>
      <c r="B5" s="16"/>
      <c r="C5" s="53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7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</row>
    <row r="6" spans="1:35" ht="13.5" customHeight="1" x14ac:dyDescent="0.25">
      <c r="A6" s="82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"/>
      <c r="R6" s="9"/>
      <c r="S6" s="9"/>
      <c r="T6" s="9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15" customHeight="1" x14ac:dyDescent="0.2">
      <c r="A7" s="16"/>
      <c r="B7" s="16"/>
      <c r="C7" s="16"/>
      <c r="D7" s="17"/>
      <c r="E7" s="18"/>
      <c r="F7" s="18"/>
      <c r="G7" s="18"/>
      <c r="H7" s="18"/>
      <c r="I7" s="18"/>
      <c r="J7" s="17"/>
      <c r="K7" s="17"/>
      <c r="L7" s="17"/>
      <c r="M7" s="17"/>
      <c r="N7" s="17"/>
      <c r="O7" s="17"/>
      <c r="P7" s="17"/>
      <c r="Q7" s="7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</row>
    <row r="8" spans="1:35" ht="12" customHeight="1" x14ac:dyDescent="0.25">
      <c r="A8" s="100" t="s">
        <v>0</v>
      </c>
      <c r="B8" s="101"/>
      <c r="C8" s="101"/>
      <c r="D8" s="101"/>
      <c r="E8" s="101"/>
      <c r="F8" s="102"/>
      <c r="G8" s="103"/>
      <c r="H8" s="100" t="s">
        <v>24</v>
      </c>
      <c r="I8" s="84"/>
      <c r="J8" s="84"/>
      <c r="K8" s="84"/>
      <c r="L8" s="84"/>
      <c r="M8" s="84"/>
      <c r="N8" s="84"/>
      <c r="O8" s="100" t="s">
        <v>23</v>
      </c>
      <c r="P8" s="85"/>
      <c r="Q8" s="5"/>
      <c r="R8" s="9"/>
      <c r="S8" s="9"/>
      <c r="T8" s="9"/>
      <c r="U8" s="9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</row>
    <row r="9" spans="1:35" ht="17.100000000000001" customHeight="1" x14ac:dyDescent="0.2">
      <c r="A9" s="104"/>
      <c r="B9" s="105"/>
      <c r="C9" s="105"/>
      <c r="D9" s="105"/>
      <c r="E9" s="105"/>
      <c r="F9" s="106"/>
      <c r="G9" s="107"/>
      <c r="H9" s="104"/>
      <c r="I9" s="108"/>
      <c r="J9" s="108"/>
      <c r="K9" s="108"/>
      <c r="L9" s="108"/>
      <c r="M9" s="108"/>
      <c r="N9" s="108"/>
      <c r="O9" s="74"/>
      <c r="P9" s="75"/>
      <c r="Q9" s="5"/>
      <c r="R9" s="9"/>
      <c r="S9" s="9"/>
      <c r="T9" s="9"/>
      <c r="U9" s="9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</row>
    <row r="10" spans="1:35" ht="12" customHeight="1" x14ac:dyDescent="0.25">
      <c r="A10" s="83" t="s">
        <v>1</v>
      </c>
      <c r="B10" s="84"/>
      <c r="C10" s="84"/>
      <c r="D10" s="84"/>
      <c r="E10" s="85"/>
      <c r="F10" s="51"/>
      <c r="G10" s="51"/>
      <c r="H10" s="83" t="s">
        <v>22</v>
      </c>
      <c r="I10" s="88"/>
      <c r="J10" s="88"/>
      <c r="K10" s="88"/>
      <c r="L10" s="88"/>
      <c r="M10" s="89"/>
      <c r="N10" s="83" t="s">
        <v>2</v>
      </c>
      <c r="O10" s="88"/>
      <c r="P10" s="89"/>
      <c r="Q10" s="5"/>
      <c r="R10" s="9"/>
      <c r="S10" s="9"/>
      <c r="T10" s="9"/>
      <c r="U10" s="9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</row>
    <row r="11" spans="1:35" ht="17.100000000000001" customHeight="1" x14ac:dyDescent="0.2">
      <c r="A11" s="90" t="s">
        <v>55</v>
      </c>
      <c r="B11" s="91"/>
      <c r="C11" s="91"/>
      <c r="D11" s="92"/>
      <c r="E11" s="93"/>
      <c r="F11" s="54"/>
      <c r="G11" s="54"/>
      <c r="H11" s="94"/>
      <c r="I11" s="95"/>
      <c r="J11" s="95"/>
      <c r="K11" s="95"/>
      <c r="L11" s="95"/>
      <c r="M11" s="96"/>
      <c r="N11" s="97"/>
      <c r="O11" s="98"/>
      <c r="P11" s="99"/>
      <c r="Q11" s="5"/>
      <c r="R11" s="9"/>
      <c r="S11" s="9"/>
      <c r="T11" s="9"/>
      <c r="U11" s="9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</row>
    <row r="12" spans="1:35" ht="24" customHeight="1" x14ac:dyDescent="0.2">
      <c r="A12" s="22"/>
      <c r="B12" s="23"/>
      <c r="C12" s="24"/>
      <c r="D12" s="25"/>
      <c r="E12" s="25"/>
      <c r="F12" s="25"/>
      <c r="G12" s="25"/>
      <c r="H12" s="19"/>
      <c r="I12" s="25"/>
      <c r="J12" s="25"/>
      <c r="K12" s="24"/>
      <c r="L12" s="24"/>
      <c r="M12" s="25"/>
      <c r="N12" s="25"/>
      <c r="O12" s="25"/>
      <c r="P12" s="25"/>
      <c r="Q12" s="5"/>
      <c r="R12" s="9"/>
      <c r="S12" s="9"/>
      <c r="T12" s="9"/>
      <c r="U12" s="9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</row>
    <row r="13" spans="1:35" ht="24.95" customHeight="1" x14ac:dyDescent="0.2">
      <c r="A13" s="86" t="s">
        <v>3</v>
      </c>
      <c r="B13" s="87"/>
      <c r="C13" s="87"/>
      <c r="D13" s="87"/>
      <c r="E13" s="16"/>
      <c r="F13" s="16"/>
      <c r="G13" s="16"/>
      <c r="H13" s="1"/>
      <c r="I13" s="16"/>
      <c r="J13" s="16"/>
      <c r="K13" s="16"/>
      <c r="L13" s="16"/>
      <c r="M13" s="16"/>
      <c r="N13" s="16"/>
      <c r="O13" s="16"/>
      <c r="P13" s="16"/>
      <c r="Q13" s="5"/>
      <c r="R13" s="9"/>
      <c r="S13" s="9"/>
      <c r="T13" s="9"/>
      <c r="U13" s="9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</row>
    <row r="14" spans="1:35" ht="20.100000000000001" customHeight="1" x14ac:dyDescent="0.2">
      <c r="A14" s="111" t="s">
        <v>4</v>
      </c>
      <c r="B14" s="112"/>
      <c r="C14" s="112"/>
      <c r="D14" s="113"/>
      <c r="E14" s="114"/>
      <c r="F14" s="115"/>
      <c r="G14" s="115"/>
      <c r="H14" s="116"/>
      <c r="I14" s="65"/>
      <c r="J14" s="66"/>
      <c r="K14" s="76"/>
      <c r="L14" s="76"/>
      <c r="M14" s="76"/>
      <c r="N14" s="76"/>
      <c r="O14" s="76"/>
      <c r="P14" s="30"/>
      <c r="Q14" s="5"/>
      <c r="R14" s="9"/>
      <c r="S14" s="9"/>
      <c r="T14" s="9"/>
      <c r="U14" s="9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</row>
    <row r="15" spans="1:35" ht="20.100000000000001" customHeight="1" x14ac:dyDescent="0.2">
      <c r="A15" s="46"/>
      <c r="B15" s="47"/>
      <c r="C15" s="47"/>
      <c r="D15" s="48"/>
      <c r="E15" s="109" t="s">
        <v>39</v>
      </c>
      <c r="F15" s="110"/>
      <c r="G15" s="109" t="s">
        <v>40</v>
      </c>
      <c r="H15" s="110"/>
      <c r="I15" s="67"/>
      <c r="J15" s="68"/>
      <c r="K15" s="50"/>
      <c r="L15" s="50"/>
      <c r="M15" s="50"/>
      <c r="N15" s="50"/>
      <c r="O15" s="50"/>
      <c r="P15" s="30"/>
      <c r="Q15" s="5"/>
      <c r="R15" s="9"/>
      <c r="S15" s="9"/>
      <c r="T15" s="9"/>
      <c r="U15" s="9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</row>
    <row r="16" spans="1:35" ht="20.100000000000001" customHeight="1" x14ac:dyDescent="0.25">
      <c r="A16" s="111" t="s">
        <v>5</v>
      </c>
      <c r="B16" s="112"/>
      <c r="C16" s="112"/>
      <c r="D16" s="113"/>
      <c r="E16" s="122"/>
      <c r="F16" s="123"/>
      <c r="G16" s="122"/>
      <c r="H16" s="123"/>
      <c r="I16" s="69"/>
      <c r="J16" s="49"/>
      <c r="K16" s="77"/>
      <c r="L16" s="77"/>
      <c r="M16" s="77"/>
      <c r="N16" s="77"/>
      <c r="O16" s="77"/>
      <c r="P16" s="30"/>
      <c r="Q16" s="5"/>
      <c r="R16" s="9"/>
      <c r="S16" s="9"/>
      <c r="T16" s="9"/>
      <c r="U16" s="9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</row>
    <row r="17" spans="1:35" ht="20.100000000000001" customHeight="1" x14ac:dyDescent="0.25">
      <c r="A17" s="111" t="s">
        <v>6</v>
      </c>
      <c r="B17" s="112"/>
      <c r="C17" s="112"/>
      <c r="D17" s="113"/>
      <c r="E17" s="124"/>
      <c r="F17" s="125"/>
      <c r="G17" s="126"/>
      <c r="H17" s="127"/>
      <c r="I17" s="70"/>
      <c r="J17" s="45"/>
      <c r="K17" s="78"/>
      <c r="L17" s="78"/>
      <c r="M17" s="78"/>
      <c r="N17" s="78"/>
      <c r="O17" s="78"/>
      <c r="P17" s="30"/>
      <c r="Q17" s="5"/>
      <c r="R17" s="9"/>
      <c r="S17" s="9"/>
      <c r="T17" s="9"/>
      <c r="U17" s="9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</row>
    <row r="18" spans="1:35" ht="20.100000000000001" customHeight="1" x14ac:dyDescent="0.25">
      <c r="A18" s="111" t="s">
        <v>7</v>
      </c>
      <c r="B18" s="112"/>
      <c r="C18" s="112"/>
      <c r="D18" s="113"/>
      <c r="E18" s="124"/>
      <c r="F18" s="128"/>
      <c r="G18" s="124"/>
      <c r="H18" s="128"/>
      <c r="I18" s="70"/>
      <c r="J18" s="45"/>
      <c r="K18" s="78"/>
      <c r="L18" s="78"/>
      <c r="M18" s="78"/>
      <c r="N18" s="78"/>
      <c r="O18" s="78"/>
      <c r="P18" s="30"/>
      <c r="Q18" s="15"/>
      <c r="R18" s="9"/>
      <c r="S18" s="9"/>
      <c r="T18" s="9"/>
      <c r="U18" s="9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</row>
    <row r="19" spans="1:35" ht="20.100000000000001" customHeight="1" x14ac:dyDescent="0.25">
      <c r="A19" s="111" t="s">
        <v>31</v>
      </c>
      <c r="B19" s="112"/>
      <c r="C19" s="112"/>
      <c r="D19" s="113"/>
      <c r="E19" s="124"/>
      <c r="F19" s="125"/>
      <c r="G19" s="126"/>
      <c r="H19" s="127"/>
      <c r="I19" s="70"/>
      <c r="J19" s="45"/>
      <c r="K19" s="78"/>
      <c r="L19" s="78"/>
      <c r="M19" s="78"/>
      <c r="N19" s="78" t="s">
        <v>12</v>
      </c>
      <c r="O19" s="78"/>
      <c r="P19" s="30"/>
      <c r="Q19" s="5"/>
      <c r="R19" s="9"/>
      <c r="S19" s="9"/>
      <c r="T19" s="9"/>
      <c r="U19" s="9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</row>
    <row r="20" spans="1:35" ht="20.100000000000001" customHeight="1" x14ac:dyDescent="0.25">
      <c r="A20" s="111" t="s">
        <v>8</v>
      </c>
      <c r="B20" s="112"/>
      <c r="C20" s="112"/>
      <c r="D20" s="113"/>
      <c r="E20" s="124"/>
      <c r="F20" s="125"/>
      <c r="G20" s="126"/>
      <c r="H20" s="127"/>
      <c r="I20" s="140" t="s">
        <v>64</v>
      </c>
      <c r="J20" s="141"/>
      <c r="K20" s="141"/>
      <c r="L20" s="141"/>
      <c r="M20" s="141"/>
      <c r="N20" s="142"/>
      <c r="O20" s="142"/>
      <c r="P20" s="143"/>
      <c r="Q20" s="5"/>
      <c r="R20" s="9"/>
      <c r="S20" s="9"/>
      <c r="T20" s="9"/>
      <c r="U20" s="9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</row>
    <row r="21" spans="1:35" ht="20.100000000000001" customHeight="1" x14ac:dyDescent="0.2">
      <c r="A21" s="111" t="s">
        <v>9</v>
      </c>
      <c r="B21" s="112"/>
      <c r="C21" s="112"/>
      <c r="D21" s="113"/>
      <c r="E21" s="136"/>
      <c r="F21" s="137"/>
      <c r="G21" s="138"/>
      <c r="H21" s="139"/>
      <c r="I21" s="71"/>
      <c r="J21" s="72"/>
      <c r="K21" s="31"/>
      <c r="L21" s="31"/>
      <c r="M21" s="31"/>
      <c r="N21" s="31"/>
      <c r="O21" s="31"/>
      <c r="P21" s="30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</row>
    <row r="22" spans="1:35" s="10" customFormat="1" ht="27" customHeight="1" x14ac:dyDescent="0.25">
      <c r="A22" s="119" t="s">
        <v>25</v>
      </c>
      <c r="B22" s="120"/>
      <c r="C22" s="120"/>
      <c r="D22" s="120"/>
      <c r="E22" s="120"/>
      <c r="F22" s="120"/>
      <c r="G22" s="120"/>
      <c r="H22" s="120"/>
      <c r="I22" s="120"/>
      <c r="J22" s="120"/>
      <c r="K22" s="121"/>
      <c r="L22" s="121"/>
      <c r="M22" s="121"/>
      <c r="N22" s="121"/>
      <c r="O22" s="121"/>
      <c r="P22" s="121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</row>
    <row r="23" spans="1:35" ht="51" customHeight="1" thickBot="1" x14ac:dyDescent="0.25">
      <c r="A23" s="129" t="s">
        <v>10</v>
      </c>
      <c r="B23" s="130"/>
      <c r="C23" s="130"/>
      <c r="D23" s="130"/>
      <c r="E23" s="20" t="s">
        <v>37</v>
      </c>
      <c r="F23" s="20" t="s">
        <v>41</v>
      </c>
      <c r="G23" s="20" t="s">
        <v>38</v>
      </c>
      <c r="H23" s="20" t="s">
        <v>27</v>
      </c>
      <c r="I23" s="20" t="s">
        <v>28</v>
      </c>
      <c r="J23" s="20" t="s">
        <v>26</v>
      </c>
      <c r="K23" s="21" t="s">
        <v>29</v>
      </c>
      <c r="L23" s="32"/>
      <c r="M23" s="73"/>
      <c r="N23" s="73"/>
      <c r="O23" s="73"/>
      <c r="P23" s="73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</row>
    <row r="24" spans="1:35" ht="20.100000000000001" customHeight="1" thickTop="1" x14ac:dyDescent="0.4">
      <c r="A24" s="131" t="s">
        <v>13</v>
      </c>
      <c r="B24" s="132"/>
      <c r="C24" s="132"/>
      <c r="D24" s="132"/>
      <c r="E24" s="62"/>
      <c r="F24" s="62"/>
      <c r="G24" s="60" t="str">
        <f>IF(R24=" "," ",IF(ROUND(R24,0)-R24=0.5,IF(EVEN(R24)-R24=1.5,EVEN(R24)-2,EVEN(R24)),ROUND(R24,0)))</f>
        <v xml:space="preserve"> </v>
      </c>
      <c r="H24" s="26"/>
      <c r="I24" s="26">
        <v>100</v>
      </c>
      <c r="J24" s="27" t="str">
        <f>IF(E24="","",IF((G24&lt;I24), "Fail", "Pass"))</f>
        <v/>
      </c>
      <c r="K24" s="57"/>
      <c r="L24" s="33"/>
      <c r="M24" s="33"/>
      <c r="N24" s="33"/>
      <c r="O24" s="33"/>
      <c r="P24" s="55"/>
      <c r="Q24" s="64"/>
      <c r="R24" s="11" t="str">
        <f t="shared" ref="R24:R32" si="0">IF($E$20&lt;1," ",IF(E24=0," ",IF(F24=0," ",AVERAGE(E24:F24))))</f>
        <v xml:space="preserve"> </v>
      </c>
      <c r="S24" s="12">
        <f t="shared" ref="S24:T32" si="1">IF(E24=" "," ",IF(ROUND(E24,0)-E24=0.5,IF(EVEN(E24)-E24=1.5,EVEN(E24)-2,EVEN(E24)),ROUND(E24,0)))</f>
        <v>0</v>
      </c>
      <c r="T24" s="12">
        <f t="shared" si="1"/>
        <v>0</v>
      </c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</row>
    <row r="25" spans="1:35" ht="20.100000000000001" customHeight="1" x14ac:dyDescent="0.4">
      <c r="A25" s="117" t="s">
        <v>14</v>
      </c>
      <c r="B25" s="118"/>
      <c r="C25" s="118"/>
      <c r="D25" s="118"/>
      <c r="E25" s="63"/>
      <c r="F25" s="63"/>
      <c r="G25" s="61" t="str">
        <f t="shared" ref="G25:G31" si="2">IF(R25=" "," ",IF(ROUND(R25,0)-R25=0.5,IF(EVEN(R25)-R25=1.5,EVEN(R25)-2,EVEN(R25)),ROUND(R25,0)))</f>
        <v xml:space="preserve"> </v>
      </c>
      <c r="H25" s="27"/>
      <c r="I25" s="27"/>
      <c r="J25" s="27"/>
      <c r="K25" s="58"/>
      <c r="L25" s="33"/>
      <c r="M25" s="33"/>
      <c r="N25" s="33"/>
      <c r="O25" s="33"/>
      <c r="P25" s="55"/>
      <c r="Q25" s="5"/>
      <c r="R25" s="11" t="str">
        <f t="shared" si="0"/>
        <v xml:space="preserve"> </v>
      </c>
      <c r="S25" s="12">
        <f t="shared" si="1"/>
        <v>0</v>
      </c>
      <c r="T25" s="12">
        <f t="shared" si="1"/>
        <v>0</v>
      </c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</row>
    <row r="26" spans="1:35" ht="20.100000000000001" customHeight="1" x14ac:dyDescent="0.4">
      <c r="A26" s="117" t="s">
        <v>15</v>
      </c>
      <c r="B26" s="118"/>
      <c r="C26" s="118"/>
      <c r="D26" s="118"/>
      <c r="E26" s="63"/>
      <c r="F26" s="63"/>
      <c r="G26" s="61" t="str">
        <f t="shared" si="2"/>
        <v xml:space="preserve"> </v>
      </c>
      <c r="H26" s="27"/>
      <c r="I26" s="27"/>
      <c r="J26" s="27"/>
      <c r="K26" s="58"/>
      <c r="L26" s="33"/>
      <c r="M26" s="33"/>
      <c r="N26" s="33"/>
      <c r="O26" s="33"/>
      <c r="P26" s="55"/>
      <c r="Q26" s="5"/>
      <c r="R26" s="11" t="str">
        <f t="shared" si="0"/>
        <v xml:space="preserve"> </v>
      </c>
      <c r="S26" s="12">
        <f t="shared" si="1"/>
        <v>0</v>
      </c>
      <c r="T26" s="12">
        <f t="shared" si="1"/>
        <v>0</v>
      </c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</row>
    <row r="27" spans="1:35" ht="20.100000000000001" customHeight="1" x14ac:dyDescent="0.4">
      <c r="A27" s="117" t="s">
        <v>16</v>
      </c>
      <c r="B27" s="118"/>
      <c r="C27" s="118"/>
      <c r="D27" s="118"/>
      <c r="E27" s="63"/>
      <c r="F27" s="63"/>
      <c r="G27" s="61" t="str">
        <f t="shared" si="2"/>
        <v xml:space="preserve"> </v>
      </c>
      <c r="H27" s="27"/>
      <c r="I27" s="27"/>
      <c r="K27" s="58"/>
      <c r="L27" s="33"/>
      <c r="M27" s="33"/>
      <c r="N27" s="33"/>
      <c r="O27" s="33"/>
      <c r="P27" s="55"/>
      <c r="Q27" s="64"/>
      <c r="R27" s="11" t="str">
        <f t="shared" si="0"/>
        <v xml:space="preserve"> </v>
      </c>
      <c r="S27" s="12">
        <f t="shared" si="1"/>
        <v>0</v>
      </c>
      <c r="T27" s="12">
        <f t="shared" si="1"/>
        <v>0</v>
      </c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</row>
    <row r="28" spans="1:35" ht="20.100000000000001" customHeight="1" x14ac:dyDescent="0.4">
      <c r="A28" s="117" t="s">
        <v>17</v>
      </c>
      <c r="B28" s="118"/>
      <c r="C28" s="118"/>
      <c r="D28" s="118"/>
      <c r="E28" s="63"/>
      <c r="F28" s="63"/>
      <c r="G28" s="61" t="str">
        <f t="shared" si="2"/>
        <v xml:space="preserve"> </v>
      </c>
      <c r="H28" s="27"/>
      <c r="I28" s="27"/>
      <c r="J28" s="27"/>
      <c r="K28" s="58"/>
      <c r="L28" s="33"/>
      <c r="M28" s="33"/>
      <c r="N28" s="33"/>
      <c r="O28" s="33"/>
      <c r="P28" s="55"/>
      <c r="Q28" s="5"/>
      <c r="R28" s="11" t="str">
        <f t="shared" si="0"/>
        <v xml:space="preserve"> </v>
      </c>
      <c r="S28" s="12">
        <f t="shared" si="1"/>
        <v>0</v>
      </c>
      <c r="T28" s="12">
        <f t="shared" si="1"/>
        <v>0</v>
      </c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</row>
    <row r="29" spans="1:35" ht="20.100000000000001" customHeight="1" x14ac:dyDescent="0.4">
      <c r="A29" s="117" t="s">
        <v>18</v>
      </c>
      <c r="B29" s="118"/>
      <c r="C29" s="118"/>
      <c r="D29" s="118"/>
      <c r="E29" s="63"/>
      <c r="F29" s="63"/>
      <c r="G29" s="61" t="str">
        <f t="shared" si="2"/>
        <v xml:space="preserve"> </v>
      </c>
      <c r="H29" s="27">
        <v>35</v>
      </c>
      <c r="I29" s="27">
        <v>100</v>
      </c>
      <c r="J29" s="27" t="str">
        <f>IF(E29="","",IF(AND(G29&lt;=I29,G29&gt;=H29),"Pass","Fail"))</f>
        <v/>
      </c>
      <c r="K29" s="58"/>
      <c r="L29" s="33"/>
      <c r="M29" s="33"/>
      <c r="N29" s="33"/>
      <c r="O29" s="33"/>
      <c r="P29" s="55"/>
      <c r="Q29" s="5"/>
      <c r="R29" s="11" t="str">
        <f t="shared" si="0"/>
        <v xml:space="preserve"> </v>
      </c>
      <c r="S29" s="12">
        <f t="shared" si="1"/>
        <v>0</v>
      </c>
      <c r="T29" s="12">
        <f t="shared" si="1"/>
        <v>0</v>
      </c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</row>
    <row r="30" spans="1:35" ht="20.100000000000001" customHeight="1" x14ac:dyDescent="0.4">
      <c r="A30" s="117" t="s">
        <v>19</v>
      </c>
      <c r="B30" s="118"/>
      <c r="C30" s="118"/>
      <c r="D30" s="118"/>
      <c r="E30" s="63"/>
      <c r="F30" s="63"/>
      <c r="G30" s="61" t="str">
        <f t="shared" si="2"/>
        <v xml:space="preserve"> </v>
      </c>
      <c r="H30" s="27">
        <v>20</v>
      </c>
      <c r="I30" s="27">
        <v>100</v>
      </c>
      <c r="J30" s="27" t="str">
        <f>IF(E30="","",IF(AND(G30&lt;=I30,G30&gt;=H30),"Pass","Fail"))</f>
        <v/>
      </c>
      <c r="K30" s="58"/>
      <c r="L30" s="33"/>
      <c r="M30" s="33"/>
      <c r="N30" s="33"/>
      <c r="O30" s="33"/>
      <c r="P30" s="55"/>
      <c r="Q30" s="5"/>
      <c r="R30" s="11" t="str">
        <f t="shared" si="0"/>
        <v xml:space="preserve"> </v>
      </c>
      <c r="S30" s="12">
        <f t="shared" si="1"/>
        <v>0</v>
      </c>
      <c r="T30" s="12">
        <f t="shared" si="1"/>
        <v>0</v>
      </c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</row>
    <row r="31" spans="1:35" ht="20.100000000000001" customHeight="1" x14ac:dyDescent="0.4">
      <c r="A31" s="117" t="s">
        <v>20</v>
      </c>
      <c r="B31" s="118"/>
      <c r="C31" s="118"/>
      <c r="D31" s="118"/>
      <c r="E31" s="63"/>
      <c r="F31" s="63"/>
      <c r="G31" s="61" t="str">
        <f t="shared" si="2"/>
        <v xml:space="preserve"> </v>
      </c>
      <c r="H31" s="27">
        <v>5</v>
      </c>
      <c r="I31" s="27">
        <v>35</v>
      </c>
      <c r="J31" s="27" t="str">
        <f>IF(E31="","",IF(AND(G31&lt;=I31,G31&gt;=H31),"Pass","Fail"))</f>
        <v/>
      </c>
      <c r="K31" s="58"/>
      <c r="L31" s="33"/>
      <c r="M31" s="33"/>
      <c r="N31" s="33"/>
      <c r="O31" s="33"/>
      <c r="P31" s="55"/>
      <c r="Q31" s="5"/>
      <c r="R31" s="11" t="str">
        <f t="shared" si="0"/>
        <v xml:space="preserve"> </v>
      </c>
      <c r="S31" s="12">
        <f t="shared" si="1"/>
        <v>0</v>
      </c>
      <c r="T31" s="12">
        <f t="shared" si="1"/>
        <v>0</v>
      </c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</row>
    <row r="32" spans="1:35" ht="20.100000000000001" customHeight="1" x14ac:dyDescent="0.4">
      <c r="A32" s="117" t="s">
        <v>21</v>
      </c>
      <c r="B32" s="118"/>
      <c r="C32" s="118"/>
      <c r="D32" s="118"/>
      <c r="E32" s="56"/>
      <c r="F32" s="56"/>
      <c r="G32" s="28" t="str">
        <f>IF(R32=" "," ",IF(ROUND((R32*10),0)-(R32*10)=0.5,IF(EVEN((R32*10))-(R32*10)=1.5,(EVEN((R32*10))-2)/10,EVEN((R32*10))/10),ROUND(R32,1)))</f>
        <v xml:space="preserve"> </v>
      </c>
      <c r="H32" s="28">
        <v>4</v>
      </c>
      <c r="I32" s="28">
        <v>10</v>
      </c>
      <c r="J32" s="28" t="str">
        <f>IF(E32="","",IF(AND(G32&lt;=I32,G32&gt;=H32),"Pass","Fail"))</f>
        <v/>
      </c>
      <c r="K32" s="59"/>
      <c r="L32" s="34"/>
      <c r="M32" s="34"/>
      <c r="N32" s="34"/>
      <c r="O32" s="34"/>
      <c r="P32" s="55"/>
      <c r="Q32" s="5"/>
      <c r="R32" s="11" t="str">
        <f t="shared" si="0"/>
        <v xml:space="preserve"> </v>
      </c>
      <c r="S32" s="12">
        <f t="shared" si="1"/>
        <v>0</v>
      </c>
      <c r="T32" s="12">
        <f t="shared" si="1"/>
        <v>0</v>
      </c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</row>
    <row r="33" spans="1:73" ht="33" customHeight="1" thickBot="1" x14ac:dyDescent="0.45">
      <c r="A33" s="147" t="s">
        <v>30</v>
      </c>
      <c r="B33" s="148"/>
      <c r="C33" s="148"/>
      <c r="D33" s="148"/>
      <c r="E33" s="29"/>
      <c r="F33" s="35"/>
      <c r="G33" s="35"/>
      <c r="H33" s="35"/>
      <c r="I33" s="35"/>
      <c r="J33" s="36"/>
      <c r="K33" s="38" t="str">
        <f>IF(E29="","",SUM(K24:K32))</f>
        <v/>
      </c>
      <c r="L33" s="34"/>
      <c r="M33" s="34"/>
      <c r="N33" s="34"/>
      <c r="O33" s="34"/>
      <c r="P33" s="55"/>
      <c r="Q33" s="5"/>
      <c r="R33" s="13"/>
      <c r="S33" s="14"/>
      <c r="T33" s="14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</row>
    <row r="34" spans="1:73" ht="32.25" customHeight="1" thickTop="1" x14ac:dyDescent="0.4">
      <c r="A34" s="149" t="s">
        <v>66</v>
      </c>
      <c r="B34" s="150"/>
      <c r="C34" s="150"/>
      <c r="D34" s="150"/>
      <c r="E34" s="150"/>
      <c r="F34" s="150"/>
      <c r="G34" s="150"/>
      <c r="H34" s="150"/>
      <c r="I34" s="150"/>
      <c r="J34" s="150"/>
      <c r="K34" s="150"/>
      <c r="L34" s="150"/>
      <c r="M34" s="150"/>
      <c r="N34" s="150"/>
      <c r="O34" s="150"/>
      <c r="P34" s="150"/>
      <c r="Q34" s="5"/>
      <c r="R34" s="13"/>
      <c r="S34" s="14"/>
      <c r="T34" s="14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</row>
    <row r="35" spans="1:73" ht="16.5" customHeight="1" x14ac:dyDescent="0.2">
      <c r="A35" s="145" t="s">
        <v>42</v>
      </c>
      <c r="B35" s="145"/>
      <c r="C35" s="145"/>
      <c r="D35" s="145"/>
      <c r="E35" s="145"/>
      <c r="F35" s="145"/>
      <c r="G35" s="145"/>
      <c r="H35" s="145"/>
      <c r="I35" s="145"/>
      <c r="J35" s="145"/>
      <c r="K35" s="145"/>
      <c r="L35" s="145"/>
      <c r="M35" s="145"/>
      <c r="N35" s="145"/>
      <c r="O35" s="145"/>
      <c r="P35" s="14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</row>
    <row r="36" spans="1:73" ht="24.95" customHeight="1" x14ac:dyDescent="0.2">
      <c r="A36" s="144" t="s">
        <v>11</v>
      </c>
      <c r="B36" s="144"/>
      <c r="C36" s="146"/>
      <c r="D36" s="146"/>
      <c r="E36" s="146"/>
      <c r="F36" s="146"/>
      <c r="G36" s="146"/>
      <c r="H36" s="146"/>
      <c r="I36" s="146"/>
      <c r="J36" s="146"/>
      <c r="K36" s="146"/>
      <c r="L36" s="146"/>
      <c r="M36" s="146"/>
      <c r="N36" s="146"/>
      <c r="O36" s="146"/>
      <c r="P36" s="146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</row>
    <row r="37" spans="1:73" ht="24.95" customHeight="1" x14ac:dyDescent="0.25">
      <c r="A37" s="133"/>
      <c r="B37" s="134"/>
      <c r="C37" s="134"/>
      <c r="D37" s="134"/>
      <c r="E37" s="134"/>
      <c r="F37" s="134"/>
      <c r="G37" s="134"/>
      <c r="H37" s="134"/>
      <c r="I37" s="134"/>
      <c r="J37" s="134"/>
      <c r="K37" s="134"/>
      <c r="L37" s="134"/>
      <c r="M37" s="134"/>
      <c r="N37" s="134"/>
      <c r="O37" s="134"/>
      <c r="P37" s="134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</row>
    <row r="38" spans="1:73" x14ac:dyDescent="0.2">
      <c r="A38" s="135"/>
      <c r="B38" s="135"/>
      <c r="C38" s="135"/>
      <c r="D38" s="135"/>
      <c r="E38" s="135"/>
      <c r="F38" s="135"/>
      <c r="G38" s="135"/>
      <c r="H38" s="135"/>
      <c r="I38" s="135"/>
      <c r="J38" s="135"/>
      <c r="K38" s="135"/>
      <c r="L38" s="135"/>
      <c r="M38" s="135"/>
      <c r="N38" s="135"/>
      <c r="O38" s="135"/>
      <c r="P38" s="13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</row>
    <row r="39" spans="1:73" x14ac:dyDescent="0.2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</row>
    <row r="40" spans="1:73" x14ac:dyDescent="0.2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</row>
    <row r="41" spans="1:73" x14ac:dyDescent="0.2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</row>
    <row r="42" spans="1:73" x14ac:dyDescent="0.2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</row>
    <row r="43" spans="1:73" x14ac:dyDescent="0.2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</row>
    <row r="44" spans="1:73" x14ac:dyDescent="0.2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</row>
    <row r="45" spans="1:73" x14ac:dyDescent="0.2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</row>
    <row r="46" spans="1:73" x14ac:dyDescent="0.2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</row>
    <row r="47" spans="1:73" x14ac:dyDescent="0.2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</row>
    <row r="48" spans="1:73" x14ac:dyDescent="0.2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</row>
    <row r="49" spans="1:35" x14ac:dyDescent="0.2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</row>
    <row r="50" spans="1:35" x14ac:dyDescent="0.2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</row>
    <row r="51" spans="1:35" x14ac:dyDescent="0.2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</row>
    <row r="52" spans="1:35" x14ac:dyDescent="0.2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</row>
    <row r="53" spans="1:35" x14ac:dyDescent="0.2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</row>
    <row r="54" spans="1:35" x14ac:dyDescent="0.2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</row>
    <row r="55" spans="1:35" x14ac:dyDescent="0.2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</row>
    <row r="56" spans="1:35" x14ac:dyDescent="0.2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</row>
    <row r="57" spans="1:35" x14ac:dyDescent="0.2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</row>
    <row r="58" spans="1:35" x14ac:dyDescent="0.2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</row>
    <row r="59" spans="1:35" x14ac:dyDescent="0.2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</row>
    <row r="60" spans="1:35" x14ac:dyDescent="0.2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</row>
    <row r="61" spans="1:35" x14ac:dyDescent="0.2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</row>
    <row r="62" spans="1:35" x14ac:dyDescent="0.2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</row>
    <row r="63" spans="1:35" x14ac:dyDescent="0.2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</row>
    <row r="64" spans="1:35" x14ac:dyDescent="0.2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</row>
    <row r="65" spans="1:35" x14ac:dyDescent="0.2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</row>
    <row r="66" spans="1:35" x14ac:dyDescent="0.2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</row>
    <row r="67" spans="1:35" x14ac:dyDescent="0.2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</row>
    <row r="68" spans="1:35" x14ac:dyDescent="0.2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</row>
    <row r="69" spans="1:35" x14ac:dyDescent="0.2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</row>
    <row r="70" spans="1:35" x14ac:dyDescent="0.2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</row>
    <row r="71" spans="1:35" x14ac:dyDescent="0.2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</row>
    <row r="72" spans="1:35" x14ac:dyDescent="0.2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</row>
    <row r="73" spans="1:35" x14ac:dyDescent="0.2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</row>
    <row r="74" spans="1:35" x14ac:dyDescent="0.2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</row>
    <row r="75" spans="1:35" x14ac:dyDescent="0.2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</row>
    <row r="76" spans="1:35" x14ac:dyDescent="0.2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</row>
    <row r="77" spans="1:35" x14ac:dyDescent="0.2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</row>
    <row r="78" spans="1:35" x14ac:dyDescent="0.2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</row>
    <row r="79" spans="1:35" x14ac:dyDescent="0.2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</row>
    <row r="80" spans="1:35" x14ac:dyDescent="0.2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</row>
    <row r="81" spans="1:35" x14ac:dyDescent="0.2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</row>
    <row r="82" spans="1:35" x14ac:dyDescent="0.2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</row>
    <row r="83" spans="1:35" x14ac:dyDescent="0.2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</row>
    <row r="84" spans="1:35" x14ac:dyDescent="0.2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</row>
    <row r="85" spans="1:35" x14ac:dyDescent="0.2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</row>
    <row r="86" spans="1:35" x14ac:dyDescent="0.2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</row>
    <row r="87" spans="1:35" x14ac:dyDescent="0.2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</row>
    <row r="88" spans="1:35" x14ac:dyDescent="0.2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</row>
    <row r="89" spans="1:35" x14ac:dyDescent="0.2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</row>
    <row r="90" spans="1:35" x14ac:dyDescent="0.2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</row>
    <row r="91" spans="1:35" x14ac:dyDescent="0.2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</row>
    <row r="92" spans="1:35" x14ac:dyDescent="0.2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</row>
    <row r="93" spans="1:35" x14ac:dyDescent="0.2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</row>
    <row r="94" spans="1:35" x14ac:dyDescent="0.2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</row>
    <row r="95" spans="1:35" x14ac:dyDescent="0.2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</row>
    <row r="96" spans="1:35" x14ac:dyDescent="0.2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</row>
    <row r="97" spans="1:35" x14ac:dyDescent="0.2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</row>
    <row r="98" spans="1:35" x14ac:dyDescent="0.2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</row>
    <row r="99" spans="1:35" x14ac:dyDescent="0.2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</row>
    <row r="100" spans="1:35" x14ac:dyDescent="0.2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</row>
    <row r="101" spans="1:35" x14ac:dyDescent="0.2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</row>
    <row r="102" spans="1:35" x14ac:dyDescent="0.2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</row>
    <row r="103" spans="1:35" x14ac:dyDescent="0.2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</row>
    <row r="104" spans="1:35" x14ac:dyDescent="0.2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</row>
    <row r="105" spans="1:35" x14ac:dyDescent="0.2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</row>
    <row r="106" spans="1:35" x14ac:dyDescent="0.2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</row>
    <row r="107" spans="1:35" x14ac:dyDescent="0.2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</row>
    <row r="108" spans="1:35" x14ac:dyDescent="0.2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</row>
    <row r="109" spans="1:35" x14ac:dyDescent="0.2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</row>
    <row r="110" spans="1:35" x14ac:dyDescent="0.2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</row>
    <row r="111" spans="1:35" x14ac:dyDescent="0.2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</row>
    <row r="112" spans="1:35" x14ac:dyDescent="0.2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</row>
    <row r="113" spans="1:35" x14ac:dyDescent="0.2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</row>
    <row r="114" spans="1:35" x14ac:dyDescent="0.2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</row>
    <row r="115" spans="1:35" x14ac:dyDescent="0.2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</row>
    <row r="116" spans="1:35" x14ac:dyDescent="0.2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</row>
    <row r="117" spans="1:35" x14ac:dyDescent="0.2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</row>
    <row r="118" spans="1:35" x14ac:dyDescent="0.2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</row>
    <row r="119" spans="1:35" x14ac:dyDescent="0.2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</row>
    <row r="120" spans="1:35" x14ac:dyDescent="0.2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</row>
    <row r="121" spans="1:35" x14ac:dyDescent="0.2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35" x14ac:dyDescent="0.2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35" x14ac:dyDescent="0.2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35" x14ac:dyDescent="0.2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35" x14ac:dyDescent="0.2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35" x14ac:dyDescent="0.2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35" x14ac:dyDescent="0.2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35" x14ac:dyDescent="0.2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</row>
    <row r="129" spans="1:16" x14ac:dyDescent="0.2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</row>
    <row r="130" spans="1:16" x14ac:dyDescent="0.2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</row>
    <row r="131" spans="1:16" x14ac:dyDescent="0.2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</row>
    <row r="132" spans="1:16" x14ac:dyDescent="0.2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</row>
    <row r="133" spans="1:16" x14ac:dyDescent="0.2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</row>
    <row r="134" spans="1:16" x14ac:dyDescent="0.2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</row>
    <row r="135" spans="1:16" x14ac:dyDescent="0.2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</row>
    <row r="136" spans="1:16" x14ac:dyDescent="0.2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</row>
    <row r="137" spans="1:16" x14ac:dyDescent="0.2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</row>
    <row r="138" spans="1:16" x14ac:dyDescent="0.2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</row>
    <row r="139" spans="1:16" x14ac:dyDescent="0.2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</row>
    <row r="140" spans="1:16" x14ac:dyDescent="0.2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</row>
    <row r="141" spans="1:16" x14ac:dyDescent="0.2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</row>
    <row r="142" spans="1:16" x14ac:dyDescent="0.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</row>
    <row r="143" spans="1:16" x14ac:dyDescent="0.2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</row>
    <row r="144" spans="1:16" x14ac:dyDescent="0.2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</row>
    <row r="145" spans="1:16" x14ac:dyDescent="0.2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</row>
    <row r="146" spans="1:16" x14ac:dyDescent="0.2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</row>
    <row r="147" spans="1:16" x14ac:dyDescent="0.2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</row>
    <row r="148" spans="1:16" x14ac:dyDescent="0.2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</row>
    <row r="149" spans="1:16" x14ac:dyDescent="0.2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</row>
    <row r="150" spans="1:16" x14ac:dyDescent="0.2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</row>
    <row r="151" spans="1:16" x14ac:dyDescent="0.2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</row>
    <row r="152" spans="1:16" x14ac:dyDescent="0.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</row>
    <row r="153" spans="1:16" x14ac:dyDescent="0.2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</row>
    <row r="154" spans="1:16" x14ac:dyDescent="0.2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</row>
  </sheetData>
  <sheetProtection algorithmName="SHA-512" hashValue="lIE80wSR88YdX5tNYzBjT15iXN5sXQk0Ug146nzmYy8BDkJ+yPIEGrBehehYL3tjmjGscnjORkx9gBZMXm4OOA==" saltValue="0b5WdNcWy1EwCN2GPzx1nQ==" spinCount="100000" sheet="1" objects="1" scenarios="1" selectLockedCells="1"/>
  <protectedRanges>
    <protectedRange sqref="A36:P37" name="Range6_1"/>
    <protectedRange sqref="E24:I34 K24:P34 J28:J34 J24:J26" name="Range4_1"/>
    <protectedRange sqref="H11:P11" name="Range2_1"/>
    <protectedRange sqref="A9:P9" name="Range1_1"/>
    <protectedRange sqref="E14:E21 K14:O21 F14:J14 F16:J21 F15:H15" name="Range3_1"/>
    <protectedRange sqref="A11:G11" name="Range2_2_2"/>
  </protectedRanges>
  <mergeCells count="64">
    <mergeCell ref="A37:P37"/>
    <mergeCell ref="A38:P38"/>
    <mergeCell ref="E17:H17"/>
    <mergeCell ref="E19:H19"/>
    <mergeCell ref="E20:H20"/>
    <mergeCell ref="I20:P20"/>
    <mergeCell ref="E21:H21"/>
    <mergeCell ref="A36:B36"/>
    <mergeCell ref="A30:D30"/>
    <mergeCell ref="A31:D31"/>
    <mergeCell ref="A32:D32"/>
    <mergeCell ref="A35:P35"/>
    <mergeCell ref="C36:P36"/>
    <mergeCell ref="A18:D18"/>
    <mergeCell ref="E18:F18"/>
    <mergeCell ref="G18:H18"/>
    <mergeCell ref="A17:D17"/>
    <mergeCell ref="A16:D16"/>
    <mergeCell ref="E16:F16"/>
    <mergeCell ref="G16:H16"/>
    <mergeCell ref="A29:D29"/>
    <mergeCell ref="A21:D21"/>
    <mergeCell ref="A23:D23"/>
    <mergeCell ref="A24:D24"/>
    <mergeCell ref="A25:D25"/>
    <mergeCell ref="A26:D26"/>
    <mergeCell ref="A27:D27"/>
    <mergeCell ref="A28:D28"/>
    <mergeCell ref="A22:P22"/>
    <mergeCell ref="A10:E10"/>
    <mergeCell ref="E15:F15"/>
    <mergeCell ref="G15:H15"/>
    <mergeCell ref="A14:D14"/>
    <mergeCell ref="E14:H14"/>
    <mergeCell ref="A13:D13"/>
    <mergeCell ref="A11:E11"/>
    <mergeCell ref="H11:M11"/>
    <mergeCell ref="N11:P11"/>
    <mergeCell ref="A2:P2"/>
    <mergeCell ref="A3:P3"/>
    <mergeCell ref="A4:P4"/>
    <mergeCell ref="A6:P6"/>
    <mergeCell ref="O8:P8"/>
    <mergeCell ref="H8:N8"/>
    <mergeCell ref="A9:G9"/>
    <mergeCell ref="A8:G8"/>
    <mergeCell ref="H9:N9"/>
    <mergeCell ref="O9:P9"/>
    <mergeCell ref="H10:M10"/>
    <mergeCell ref="N10:P10"/>
    <mergeCell ref="N14:O14"/>
    <mergeCell ref="K16:M16"/>
    <mergeCell ref="N16:O16"/>
    <mergeCell ref="K17:M17"/>
    <mergeCell ref="N17:O17"/>
    <mergeCell ref="K14:M14"/>
    <mergeCell ref="A33:D33"/>
    <mergeCell ref="A34:P34"/>
    <mergeCell ref="K18:M18"/>
    <mergeCell ref="N18:O18"/>
    <mergeCell ref="K19:M19"/>
    <mergeCell ref="N19:O19"/>
    <mergeCell ref="A20:D20"/>
    <mergeCell ref="A19:D19"/>
  </mergeCells>
  <pageMargins left="0.7" right="0.7" top="0.75" bottom="0.75" header="0.3" footer="0.3"/>
  <pageSetup scale="7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U154"/>
  <sheetViews>
    <sheetView workbookViewId="0">
      <selection activeCell="A9" sqref="A9:G9"/>
    </sheetView>
  </sheetViews>
  <sheetFormatPr defaultRowHeight="12.75" x14ac:dyDescent="0.2"/>
  <cols>
    <col min="1" max="1" width="4" style="3" customWidth="1"/>
    <col min="2" max="2" width="6.7109375" style="3" customWidth="1"/>
    <col min="3" max="3" width="6.140625" style="3" customWidth="1"/>
    <col min="4" max="4" width="5" style="3" customWidth="1"/>
    <col min="5" max="6" width="9.42578125" style="3" customWidth="1"/>
    <col min="7" max="7" width="10.28515625" style="3" customWidth="1"/>
    <col min="8" max="9" width="9.42578125" style="3" customWidth="1"/>
    <col min="10" max="10" width="9.85546875" style="3" customWidth="1"/>
    <col min="11" max="11" width="9.42578125" style="3" customWidth="1"/>
    <col min="12" max="12" width="2.28515625" style="3" customWidth="1"/>
    <col min="13" max="16" width="9.42578125" style="3" customWidth="1"/>
    <col min="17" max="17" width="14" style="3" customWidth="1"/>
    <col min="18" max="18" width="2" style="3" hidden="1" customWidth="1"/>
    <col min="19" max="20" width="2.7109375" style="3" hidden="1" customWidth="1"/>
    <col min="21" max="16384" width="9.140625" style="3"/>
  </cols>
  <sheetData>
    <row r="1" spans="1:35" ht="14.25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2" t="s">
        <v>83</v>
      </c>
    </row>
    <row r="2" spans="1:35" ht="22.5" x14ac:dyDescent="0.3">
      <c r="A2" s="79" t="s">
        <v>36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4"/>
      <c r="R2" s="4"/>
      <c r="S2" s="4"/>
      <c r="T2" s="4"/>
      <c r="U2" s="4"/>
      <c r="V2" s="4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</row>
    <row r="3" spans="1:35" ht="24" customHeight="1" x14ac:dyDescent="0.25">
      <c r="A3" s="80" t="s">
        <v>43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6"/>
      <c r="R3" s="6"/>
      <c r="S3" s="6"/>
      <c r="T3" s="6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</row>
    <row r="4" spans="1:35" ht="15.75" x14ac:dyDescent="0.25">
      <c r="A4" s="82" t="s">
        <v>56</v>
      </c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7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</row>
    <row r="5" spans="1:35" ht="15.75" x14ac:dyDescent="0.25">
      <c r="A5" s="16"/>
      <c r="B5" s="16"/>
      <c r="C5" s="53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7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</row>
    <row r="6" spans="1:35" ht="13.5" customHeight="1" x14ac:dyDescent="0.25">
      <c r="A6" s="82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"/>
      <c r="R6" s="9"/>
      <c r="S6" s="9"/>
      <c r="T6" s="9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15" customHeight="1" x14ac:dyDescent="0.2">
      <c r="A7" s="16"/>
      <c r="B7" s="16"/>
      <c r="C7" s="16"/>
      <c r="D7" s="17"/>
      <c r="E7" s="18"/>
      <c r="F7" s="18"/>
      <c r="G7" s="18"/>
      <c r="H7" s="18"/>
      <c r="I7" s="18"/>
      <c r="J7" s="17"/>
      <c r="K7" s="17"/>
      <c r="L7" s="17"/>
      <c r="M7" s="17"/>
      <c r="N7" s="17"/>
      <c r="O7" s="17"/>
      <c r="P7" s="17"/>
      <c r="Q7" s="7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</row>
    <row r="8" spans="1:35" ht="12" customHeight="1" x14ac:dyDescent="0.25">
      <c r="A8" s="100" t="s">
        <v>0</v>
      </c>
      <c r="B8" s="101"/>
      <c r="C8" s="101"/>
      <c r="D8" s="101"/>
      <c r="E8" s="101"/>
      <c r="F8" s="102"/>
      <c r="G8" s="103"/>
      <c r="H8" s="100" t="s">
        <v>24</v>
      </c>
      <c r="I8" s="84"/>
      <c r="J8" s="84"/>
      <c r="K8" s="84"/>
      <c r="L8" s="84"/>
      <c r="M8" s="84"/>
      <c r="N8" s="84"/>
      <c r="O8" s="100" t="s">
        <v>23</v>
      </c>
      <c r="P8" s="85"/>
      <c r="Q8" s="5"/>
      <c r="R8" s="9"/>
      <c r="S8" s="9"/>
      <c r="T8" s="9"/>
      <c r="U8" s="9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</row>
    <row r="9" spans="1:35" ht="17.100000000000001" customHeight="1" x14ac:dyDescent="0.2">
      <c r="A9" s="104"/>
      <c r="B9" s="105"/>
      <c r="C9" s="105"/>
      <c r="D9" s="105"/>
      <c r="E9" s="105"/>
      <c r="F9" s="106"/>
      <c r="G9" s="107"/>
      <c r="H9" s="104"/>
      <c r="I9" s="108"/>
      <c r="J9" s="108"/>
      <c r="K9" s="108"/>
      <c r="L9" s="108"/>
      <c r="M9" s="108"/>
      <c r="N9" s="108"/>
      <c r="O9" s="74"/>
      <c r="P9" s="75"/>
      <c r="Q9" s="5"/>
      <c r="R9" s="9"/>
      <c r="S9" s="9"/>
      <c r="T9" s="9"/>
      <c r="U9" s="9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</row>
    <row r="10" spans="1:35" ht="12" customHeight="1" x14ac:dyDescent="0.25">
      <c r="A10" s="83" t="s">
        <v>1</v>
      </c>
      <c r="B10" s="84"/>
      <c r="C10" s="84"/>
      <c r="D10" s="84"/>
      <c r="E10" s="85"/>
      <c r="F10" s="51"/>
      <c r="G10" s="51"/>
      <c r="H10" s="83" t="s">
        <v>22</v>
      </c>
      <c r="I10" s="88"/>
      <c r="J10" s="88"/>
      <c r="K10" s="88"/>
      <c r="L10" s="88"/>
      <c r="M10" s="89"/>
      <c r="N10" s="83" t="s">
        <v>2</v>
      </c>
      <c r="O10" s="88"/>
      <c r="P10" s="89"/>
      <c r="Q10" s="5"/>
      <c r="R10" s="9"/>
      <c r="S10" s="9"/>
      <c r="T10" s="9"/>
      <c r="U10" s="9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</row>
    <row r="11" spans="1:35" ht="17.100000000000001" customHeight="1" x14ac:dyDescent="0.2">
      <c r="A11" s="90" t="s">
        <v>79</v>
      </c>
      <c r="B11" s="91"/>
      <c r="C11" s="91"/>
      <c r="D11" s="92"/>
      <c r="E11" s="92"/>
      <c r="F11" s="151"/>
      <c r="G11" s="152"/>
      <c r="H11" s="94"/>
      <c r="I11" s="95"/>
      <c r="J11" s="95"/>
      <c r="K11" s="95"/>
      <c r="L11" s="95"/>
      <c r="M11" s="96"/>
      <c r="N11" s="97"/>
      <c r="O11" s="98"/>
      <c r="P11" s="99"/>
      <c r="Q11" s="5"/>
      <c r="R11" s="9"/>
      <c r="S11" s="9"/>
      <c r="T11" s="9"/>
      <c r="U11" s="9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</row>
    <row r="12" spans="1:35" ht="24" customHeight="1" x14ac:dyDescent="0.2">
      <c r="A12" s="22"/>
      <c r="B12" s="23"/>
      <c r="C12" s="24"/>
      <c r="D12" s="25"/>
      <c r="E12" s="25"/>
      <c r="F12" s="25"/>
      <c r="G12" s="25"/>
      <c r="H12" s="19"/>
      <c r="I12" s="25"/>
      <c r="J12" s="25"/>
      <c r="K12" s="24"/>
      <c r="L12" s="24"/>
      <c r="M12" s="25"/>
      <c r="N12" s="25"/>
      <c r="O12" s="25"/>
      <c r="P12" s="25"/>
      <c r="Q12" s="5"/>
      <c r="R12" s="9"/>
      <c r="S12" s="9"/>
      <c r="T12" s="9"/>
      <c r="U12" s="9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</row>
    <row r="13" spans="1:35" ht="24.95" customHeight="1" x14ac:dyDescent="0.2">
      <c r="A13" s="86" t="s">
        <v>3</v>
      </c>
      <c r="B13" s="87"/>
      <c r="C13" s="87"/>
      <c r="D13" s="87"/>
      <c r="E13" s="16"/>
      <c r="F13" s="16"/>
      <c r="G13" s="16"/>
      <c r="H13" s="1"/>
      <c r="I13" s="16"/>
      <c r="J13" s="16"/>
      <c r="K13" s="16"/>
      <c r="L13" s="16"/>
      <c r="M13" s="16"/>
      <c r="N13" s="16"/>
      <c r="O13" s="16"/>
      <c r="P13" s="16"/>
      <c r="Q13" s="5"/>
      <c r="R13" s="9"/>
      <c r="S13" s="9"/>
      <c r="T13" s="9"/>
      <c r="U13" s="9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</row>
    <row r="14" spans="1:35" ht="20.100000000000001" customHeight="1" x14ac:dyDescent="0.2">
      <c r="A14" s="111" t="s">
        <v>4</v>
      </c>
      <c r="B14" s="112"/>
      <c r="C14" s="112"/>
      <c r="D14" s="113"/>
      <c r="E14" s="114"/>
      <c r="F14" s="115"/>
      <c r="G14" s="115"/>
      <c r="H14" s="116"/>
      <c r="I14" s="65"/>
      <c r="J14" s="66"/>
      <c r="K14" s="76"/>
      <c r="L14" s="76"/>
      <c r="M14" s="76"/>
      <c r="N14" s="76"/>
      <c r="O14" s="76"/>
      <c r="P14" s="30"/>
      <c r="Q14" s="5"/>
      <c r="R14" s="9"/>
      <c r="S14" s="9"/>
      <c r="T14" s="9"/>
      <c r="U14" s="9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</row>
    <row r="15" spans="1:35" ht="20.100000000000001" customHeight="1" x14ac:dyDescent="0.2">
      <c r="A15" s="46"/>
      <c r="B15" s="47"/>
      <c r="C15" s="47"/>
      <c r="D15" s="48"/>
      <c r="E15" s="109" t="s">
        <v>39</v>
      </c>
      <c r="F15" s="110"/>
      <c r="G15" s="109" t="s">
        <v>40</v>
      </c>
      <c r="H15" s="110"/>
      <c r="I15" s="67"/>
      <c r="J15" s="68"/>
      <c r="K15" s="50"/>
      <c r="L15" s="50"/>
      <c r="M15" s="50"/>
      <c r="N15" s="50"/>
      <c r="O15" s="50"/>
      <c r="P15" s="30"/>
      <c r="Q15" s="5"/>
      <c r="R15" s="9"/>
      <c r="S15" s="9"/>
      <c r="T15" s="9"/>
      <c r="U15" s="9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</row>
    <row r="16" spans="1:35" ht="20.100000000000001" customHeight="1" x14ac:dyDescent="0.25">
      <c r="A16" s="111" t="s">
        <v>5</v>
      </c>
      <c r="B16" s="112"/>
      <c r="C16" s="112"/>
      <c r="D16" s="113"/>
      <c r="E16" s="122"/>
      <c r="F16" s="123"/>
      <c r="G16" s="122"/>
      <c r="H16" s="123"/>
      <c r="I16" s="69"/>
      <c r="J16" s="49"/>
      <c r="K16" s="77"/>
      <c r="L16" s="77"/>
      <c r="M16" s="77"/>
      <c r="N16" s="77"/>
      <c r="O16" s="77"/>
      <c r="P16" s="30"/>
      <c r="Q16" s="5"/>
      <c r="R16" s="9"/>
      <c r="S16" s="9"/>
      <c r="T16" s="9"/>
      <c r="U16" s="9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</row>
    <row r="17" spans="1:35" ht="20.100000000000001" customHeight="1" x14ac:dyDescent="0.25">
      <c r="A17" s="111" t="s">
        <v>6</v>
      </c>
      <c r="B17" s="112"/>
      <c r="C17" s="112"/>
      <c r="D17" s="113"/>
      <c r="E17" s="124"/>
      <c r="F17" s="125"/>
      <c r="G17" s="126"/>
      <c r="H17" s="127"/>
      <c r="I17" s="70"/>
      <c r="J17" s="45"/>
      <c r="K17" s="78"/>
      <c r="L17" s="78"/>
      <c r="M17" s="78"/>
      <c r="N17" s="78"/>
      <c r="O17" s="78"/>
      <c r="P17" s="30"/>
      <c r="Q17" s="5"/>
      <c r="R17" s="9"/>
      <c r="S17" s="9"/>
      <c r="T17" s="9"/>
      <c r="U17" s="9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</row>
    <row r="18" spans="1:35" ht="20.100000000000001" customHeight="1" x14ac:dyDescent="0.25">
      <c r="A18" s="111" t="s">
        <v>7</v>
      </c>
      <c r="B18" s="112"/>
      <c r="C18" s="112"/>
      <c r="D18" s="113"/>
      <c r="E18" s="124"/>
      <c r="F18" s="128"/>
      <c r="G18" s="124"/>
      <c r="H18" s="128"/>
      <c r="I18" s="70"/>
      <c r="J18" s="45"/>
      <c r="K18" s="78"/>
      <c r="L18" s="78"/>
      <c r="M18" s="78"/>
      <c r="N18" s="78"/>
      <c r="O18" s="78"/>
      <c r="P18" s="30"/>
      <c r="Q18" s="15"/>
      <c r="R18" s="9"/>
      <c r="S18" s="9"/>
      <c r="T18" s="9"/>
      <c r="U18" s="9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</row>
    <row r="19" spans="1:35" ht="20.100000000000001" customHeight="1" x14ac:dyDescent="0.25">
      <c r="A19" s="111" t="s">
        <v>31</v>
      </c>
      <c r="B19" s="112"/>
      <c r="C19" s="112"/>
      <c r="D19" s="113"/>
      <c r="E19" s="124"/>
      <c r="F19" s="125"/>
      <c r="G19" s="126"/>
      <c r="H19" s="127"/>
      <c r="I19" s="70"/>
      <c r="J19" s="45"/>
      <c r="K19" s="78"/>
      <c r="L19" s="78"/>
      <c r="M19" s="78"/>
      <c r="N19" s="78" t="s">
        <v>12</v>
      </c>
      <c r="O19" s="78"/>
      <c r="P19" s="30"/>
      <c r="Q19" s="5"/>
      <c r="R19" s="9"/>
      <c r="S19" s="9"/>
      <c r="T19" s="9"/>
      <c r="U19" s="9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</row>
    <row r="20" spans="1:35" ht="20.100000000000001" customHeight="1" x14ac:dyDescent="0.25">
      <c r="A20" s="111" t="s">
        <v>8</v>
      </c>
      <c r="B20" s="112"/>
      <c r="C20" s="112"/>
      <c r="D20" s="113"/>
      <c r="E20" s="124"/>
      <c r="F20" s="125"/>
      <c r="G20" s="126"/>
      <c r="H20" s="127"/>
      <c r="I20" s="140" t="s">
        <v>64</v>
      </c>
      <c r="J20" s="141"/>
      <c r="K20" s="141"/>
      <c r="L20" s="141"/>
      <c r="M20" s="141"/>
      <c r="N20" s="142"/>
      <c r="O20" s="142"/>
      <c r="P20" s="143"/>
      <c r="Q20" s="5"/>
      <c r="R20" s="9"/>
      <c r="S20" s="9"/>
      <c r="T20" s="9"/>
      <c r="U20" s="9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</row>
    <row r="21" spans="1:35" ht="20.100000000000001" customHeight="1" x14ac:dyDescent="0.2">
      <c r="A21" s="111" t="s">
        <v>9</v>
      </c>
      <c r="B21" s="112"/>
      <c r="C21" s="112"/>
      <c r="D21" s="113"/>
      <c r="E21" s="136"/>
      <c r="F21" s="137"/>
      <c r="G21" s="138"/>
      <c r="H21" s="139"/>
      <c r="I21" s="71"/>
      <c r="J21" s="72"/>
      <c r="K21" s="31"/>
      <c r="L21" s="31"/>
      <c r="M21" s="31"/>
      <c r="N21" s="31"/>
      <c r="O21" s="31"/>
      <c r="P21" s="30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</row>
    <row r="22" spans="1:35" s="10" customFormat="1" ht="27" customHeight="1" x14ac:dyDescent="0.25">
      <c r="A22" s="119" t="s">
        <v>25</v>
      </c>
      <c r="B22" s="120"/>
      <c r="C22" s="120"/>
      <c r="D22" s="120"/>
      <c r="E22" s="120"/>
      <c r="F22" s="120"/>
      <c r="G22" s="120"/>
      <c r="H22" s="120"/>
      <c r="I22" s="120"/>
      <c r="J22" s="120"/>
      <c r="K22" s="121"/>
      <c r="L22" s="121"/>
      <c r="M22" s="121"/>
      <c r="N22" s="121"/>
      <c r="O22" s="121"/>
      <c r="P22" s="121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</row>
    <row r="23" spans="1:35" ht="51" customHeight="1" thickBot="1" x14ac:dyDescent="0.25">
      <c r="A23" s="129" t="s">
        <v>10</v>
      </c>
      <c r="B23" s="130"/>
      <c r="C23" s="130"/>
      <c r="D23" s="130"/>
      <c r="E23" s="20" t="s">
        <v>37</v>
      </c>
      <c r="F23" s="20" t="s">
        <v>41</v>
      </c>
      <c r="G23" s="20" t="s">
        <v>38</v>
      </c>
      <c r="H23" s="20" t="s">
        <v>27</v>
      </c>
      <c r="I23" s="20" t="s">
        <v>28</v>
      </c>
      <c r="J23" s="20" t="s">
        <v>26</v>
      </c>
      <c r="K23" s="21" t="s">
        <v>29</v>
      </c>
      <c r="L23" s="32"/>
      <c r="M23" s="73"/>
      <c r="N23" s="73"/>
      <c r="O23" s="73"/>
      <c r="P23" s="73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</row>
    <row r="24" spans="1:35" ht="20.100000000000001" customHeight="1" thickTop="1" x14ac:dyDescent="0.4">
      <c r="A24" s="131" t="s">
        <v>13</v>
      </c>
      <c r="B24" s="132"/>
      <c r="C24" s="132"/>
      <c r="D24" s="132"/>
      <c r="E24" s="62"/>
      <c r="F24" s="62"/>
      <c r="G24" s="60" t="str">
        <f>IF(R24=" "," ",IF(ROUND(R24,0)-R24=0.5,IF(EVEN(R24)-R24=1.5,EVEN(R24)-2,EVEN(R24)),ROUND(R24,0)))</f>
        <v xml:space="preserve"> </v>
      </c>
      <c r="H24" s="26"/>
      <c r="I24" s="26">
        <v>100</v>
      </c>
      <c r="J24" s="27" t="str">
        <f>IF(E24="","",IF((G24&lt;I24), "Fail", "Pass"))</f>
        <v/>
      </c>
      <c r="K24" s="57"/>
      <c r="L24" s="33"/>
      <c r="M24" s="33"/>
      <c r="N24" s="33"/>
      <c r="O24" s="33"/>
      <c r="P24" s="55"/>
      <c r="Q24" s="64"/>
      <c r="R24" s="11" t="str">
        <f t="shared" ref="R24:R32" si="0">IF($E$20&lt;1," ",IF(E24=0," ",IF(F24=0," ",AVERAGE(E24:F24))))</f>
        <v xml:space="preserve"> </v>
      </c>
      <c r="S24" s="12">
        <f t="shared" ref="S24:T32" si="1">IF(E24=" "," ",IF(ROUND(E24,0)-E24=0.5,IF(EVEN(E24)-E24=1.5,EVEN(E24)-2,EVEN(E24)),ROUND(E24,0)))</f>
        <v>0</v>
      </c>
      <c r="T24" s="12">
        <f t="shared" si="1"/>
        <v>0</v>
      </c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</row>
    <row r="25" spans="1:35" ht="20.100000000000001" customHeight="1" x14ac:dyDescent="0.4">
      <c r="A25" s="117" t="s">
        <v>14</v>
      </c>
      <c r="B25" s="118"/>
      <c r="C25" s="118"/>
      <c r="D25" s="118"/>
      <c r="E25" s="63"/>
      <c r="F25" s="63"/>
      <c r="G25" s="61" t="str">
        <f t="shared" ref="G25:G31" si="2">IF(R25=" "," ",IF(ROUND(R25,0)-R25=0.5,IF(EVEN(R25)-R25=1.5,EVEN(R25)-2,EVEN(R25)),ROUND(R25,0)))</f>
        <v xml:space="preserve"> </v>
      </c>
      <c r="H25" s="27"/>
      <c r="I25" s="27"/>
      <c r="J25" s="27"/>
      <c r="K25" s="58"/>
      <c r="L25" s="33"/>
      <c r="M25" s="33"/>
      <c r="N25" s="33"/>
      <c r="O25" s="33"/>
      <c r="P25" s="55"/>
      <c r="Q25" s="5"/>
      <c r="R25" s="11" t="str">
        <f t="shared" si="0"/>
        <v xml:space="preserve"> </v>
      </c>
      <c r="S25" s="12">
        <f t="shared" si="1"/>
        <v>0</v>
      </c>
      <c r="T25" s="12">
        <f t="shared" si="1"/>
        <v>0</v>
      </c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</row>
    <row r="26" spans="1:35" ht="20.100000000000001" customHeight="1" x14ac:dyDescent="0.4">
      <c r="A26" s="117" t="s">
        <v>15</v>
      </c>
      <c r="B26" s="118"/>
      <c r="C26" s="118"/>
      <c r="D26" s="118"/>
      <c r="E26" s="63"/>
      <c r="F26" s="63"/>
      <c r="G26" s="61" t="str">
        <f t="shared" si="2"/>
        <v xml:space="preserve"> </v>
      </c>
      <c r="H26" s="27"/>
      <c r="I26" s="27"/>
      <c r="J26" s="27"/>
      <c r="K26" s="58"/>
      <c r="L26" s="33"/>
      <c r="M26" s="33"/>
      <c r="N26" s="33"/>
      <c r="O26" s="33"/>
      <c r="P26" s="55"/>
      <c r="Q26" s="5"/>
      <c r="R26" s="11" t="str">
        <f t="shared" si="0"/>
        <v xml:space="preserve"> </v>
      </c>
      <c r="S26" s="12">
        <f t="shared" si="1"/>
        <v>0</v>
      </c>
      <c r="T26" s="12">
        <f t="shared" si="1"/>
        <v>0</v>
      </c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</row>
    <row r="27" spans="1:35" ht="20.100000000000001" customHeight="1" x14ac:dyDescent="0.4">
      <c r="A27" s="117" t="s">
        <v>16</v>
      </c>
      <c r="B27" s="118"/>
      <c r="C27" s="118"/>
      <c r="D27" s="118"/>
      <c r="E27" s="63"/>
      <c r="F27" s="63"/>
      <c r="G27" s="61" t="str">
        <f t="shared" si="2"/>
        <v xml:space="preserve"> </v>
      </c>
      <c r="H27" s="27"/>
      <c r="I27" s="27"/>
      <c r="K27" s="58"/>
      <c r="L27" s="33"/>
      <c r="M27" s="33"/>
      <c r="N27" s="33"/>
      <c r="O27" s="33"/>
      <c r="P27" s="55"/>
      <c r="Q27" s="64"/>
      <c r="R27" s="11" t="str">
        <f t="shared" si="0"/>
        <v xml:space="preserve"> </v>
      </c>
      <c r="S27" s="12">
        <f t="shared" si="1"/>
        <v>0</v>
      </c>
      <c r="T27" s="12">
        <f t="shared" si="1"/>
        <v>0</v>
      </c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</row>
    <row r="28" spans="1:35" ht="20.100000000000001" customHeight="1" x14ac:dyDescent="0.4">
      <c r="A28" s="117" t="s">
        <v>17</v>
      </c>
      <c r="B28" s="118"/>
      <c r="C28" s="118"/>
      <c r="D28" s="118"/>
      <c r="E28" s="63"/>
      <c r="F28" s="63"/>
      <c r="G28" s="61" t="str">
        <f t="shared" si="2"/>
        <v xml:space="preserve"> </v>
      </c>
      <c r="H28" s="27"/>
      <c r="I28" s="27"/>
      <c r="J28" s="27"/>
      <c r="K28" s="58"/>
      <c r="L28" s="33"/>
      <c r="M28" s="33"/>
      <c r="N28" s="33"/>
      <c r="O28" s="33"/>
      <c r="P28" s="55"/>
      <c r="Q28" s="5"/>
      <c r="R28" s="11" t="str">
        <f t="shared" si="0"/>
        <v xml:space="preserve"> </v>
      </c>
      <c r="S28" s="12">
        <f t="shared" si="1"/>
        <v>0</v>
      </c>
      <c r="T28" s="12">
        <f t="shared" si="1"/>
        <v>0</v>
      </c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</row>
    <row r="29" spans="1:35" ht="20.100000000000001" customHeight="1" x14ac:dyDescent="0.4">
      <c r="A29" s="117" t="s">
        <v>18</v>
      </c>
      <c r="B29" s="118"/>
      <c r="C29" s="118"/>
      <c r="D29" s="118"/>
      <c r="E29" s="63"/>
      <c r="F29" s="63"/>
      <c r="G29" s="61" t="str">
        <f t="shared" si="2"/>
        <v xml:space="preserve"> </v>
      </c>
      <c r="H29" s="27">
        <v>35</v>
      </c>
      <c r="I29" s="27">
        <v>100</v>
      </c>
      <c r="J29" s="27" t="str">
        <f>IF(E29="","",IF(AND(G29&lt;=I29,G29&gt;=H29),"Pass","Fail"))</f>
        <v/>
      </c>
      <c r="K29" s="58"/>
      <c r="L29" s="33"/>
      <c r="M29" s="33"/>
      <c r="N29" s="33"/>
      <c r="O29" s="33"/>
      <c r="P29" s="55"/>
      <c r="Q29" s="5"/>
      <c r="R29" s="11" t="str">
        <f t="shared" si="0"/>
        <v xml:space="preserve"> </v>
      </c>
      <c r="S29" s="12">
        <f t="shared" si="1"/>
        <v>0</v>
      </c>
      <c r="T29" s="12">
        <f t="shared" si="1"/>
        <v>0</v>
      </c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</row>
    <row r="30" spans="1:35" ht="20.100000000000001" customHeight="1" x14ac:dyDescent="0.4">
      <c r="A30" s="117" t="s">
        <v>19</v>
      </c>
      <c r="B30" s="118"/>
      <c r="C30" s="118"/>
      <c r="D30" s="118"/>
      <c r="E30" s="63"/>
      <c r="F30" s="63"/>
      <c r="G30" s="61" t="str">
        <f t="shared" si="2"/>
        <v xml:space="preserve"> </v>
      </c>
      <c r="H30" s="27">
        <v>20</v>
      </c>
      <c r="I30" s="27">
        <v>100</v>
      </c>
      <c r="J30" s="27" t="str">
        <f>IF(E30="","",IF(AND(G30&lt;=I30,G30&gt;=H30),"Pass","Fail"))</f>
        <v/>
      </c>
      <c r="K30" s="58"/>
      <c r="L30" s="33"/>
      <c r="M30" s="33"/>
      <c r="N30" s="33"/>
      <c r="O30" s="33"/>
      <c r="P30" s="55"/>
      <c r="Q30" s="5"/>
      <c r="R30" s="11" t="str">
        <f t="shared" si="0"/>
        <v xml:space="preserve"> </v>
      </c>
      <c r="S30" s="12">
        <f t="shared" si="1"/>
        <v>0</v>
      </c>
      <c r="T30" s="12">
        <f t="shared" si="1"/>
        <v>0</v>
      </c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</row>
    <row r="31" spans="1:35" ht="20.100000000000001" customHeight="1" x14ac:dyDescent="0.4">
      <c r="A31" s="117" t="s">
        <v>20</v>
      </c>
      <c r="B31" s="118"/>
      <c r="C31" s="118"/>
      <c r="D31" s="118"/>
      <c r="E31" s="63"/>
      <c r="F31" s="63"/>
      <c r="G31" s="61" t="str">
        <f t="shared" si="2"/>
        <v xml:space="preserve"> </v>
      </c>
      <c r="H31" s="27">
        <v>5</v>
      </c>
      <c r="I31" s="27">
        <v>35</v>
      </c>
      <c r="J31" s="27" t="str">
        <f>IF(E31="","",IF(AND(G31&lt;=I31,G31&gt;=H31),"Pass","Fail"))</f>
        <v/>
      </c>
      <c r="K31" s="58"/>
      <c r="L31" s="33"/>
      <c r="M31" s="33"/>
      <c r="N31" s="33"/>
      <c r="O31" s="33"/>
      <c r="P31" s="55"/>
      <c r="Q31" s="5"/>
      <c r="R31" s="11" t="str">
        <f t="shared" si="0"/>
        <v xml:space="preserve"> </v>
      </c>
      <c r="S31" s="12">
        <f t="shared" si="1"/>
        <v>0</v>
      </c>
      <c r="T31" s="12">
        <f t="shared" si="1"/>
        <v>0</v>
      </c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</row>
    <row r="32" spans="1:35" ht="20.100000000000001" customHeight="1" x14ac:dyDescent="0.4">
      <c r="A32" s="117" t="s">
        <v>21</v>
      </c>
      <c r="B32" s="118"/>
      <c r="C32" s="118"/>
      <c r="D32" s="118"/>
      <c r="E32" s="56"/>
      <c r="F32" s="56"/>
      <c r="G32" s="28" t="str">
        <f>IF(R32=" "," ",IF(ROUND((R32*10),0)-(R32*10)=0.5,IF(EVEN((R32*10))-(R32*10)=1.5,(EVEN((R32*10))-2)/10,EVEN((R32*10))/10),ROUND(R32,1)))</f>
        <v xml:space="preserve"> </v>
      </c>
      <c r="H32" s="28">
        <v>0</v>
      </c>
      <c r="I32" s="28">
        <v>10</v>
      </c>
      <c r="J32" s="28" t="str">
        <f>IF(E32="","",IF(AND(G32&lt;=I32,G32&gt;=H32),"Pass","Fail"))</f>
        <v/>
      </c>
      <c r="K32" s="59"/>
      <c r="L32" s="34"/>
      <c r="M32" s="34"/>
      <c r="N32" s="34"/>
      <c r="O32" s="34"/>
      <c r="P32" s="55"/>
      <c r="Q32" s="5"/>
      <c r="R32" s="11" t="str">
        <f t="shared" si="0"/>
        <v xml:space="preserve"> </v>
      </c>
      <c r="S32" s="12">
        <f t="shared" si="1"/>
        <v>0</v>
      </c>
      <c r="T32" s="12">
        <f t="shared" si="1"/>
        <v>0</v>
      </c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</row>
    <row r="33" spans="1:73" ht="33" customHeight="1" thickBot="1" x14ac:dyDescent="0.45">
      <c r="A33" s="147" t="s">
        <v>30</v>
      </c>
      <c r="B33" s="148"/>
      <c r="C33" s="148"/>
      <c r="D33" s="148"/>
      <c r="E33" s="29"/>
      <c r="F33" s="35"/>
      <c r="G33" s="35"/>
      <c r="H33" s="35"/>
      <c r="I33" s="35"/>
      <c r="J33" s="36"/>
      <c r="K33" s="38" t="str">
        <f>IF(E29="","",SUM(K24:K32))</f>
        <v/>
      </c>
      <c r="L33" s="34"/>
      <c r="M33" s="34"/>
      <c r="N33" s="34"/>
      <c r="O33" s="34"/>
      <c r="P33" s="55"/>
      <c r="Q33" s="5"/>
      <c r="R33" s="13"/>
      <c r="S33" s="14"/>
      <c r="T33" s="14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</row>
    <row r="34" spans="1:73" ht="32.25" customHeight="1" thickTop="1" x14ac:dyDescent="0.4">
      <c r="A34" s="149" t="s">
        <v>67</v>
      </c>
      <c r="B34" s="150"/>
      <c r="C34" s="150"/>
      <c r="D34" s="150"/>
      <c r="E34" s="150"/>
      <c r="F34" s="150"/>
      <c r="G34" s="150"/>
      <c r="H34" s="150"/>
      <c r="I34" s="150"/>
      <c r="J34" s="150"/>
      <c r="K34" s="150"/>
      <c r="L34" s="150"/>
      <c r="M34" s="150"/>
      <c r="N34" s="150"/>
      <c r="O34" s="150"/>
      <c r="P34" s="150"/>
      <c r="Q34" s="5"/>
      <c r="R34" s="13"/>
      <c r="S34" s="14"/>
      <c r="T34" s="14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</row>
    <row r="35" spans="1:73" ht="16.5" customHeight="1" x14ac:dyDescent="0.2">
      <c r="A35" s="145" t="s">
        <v>42</v>
      </c>
      <c r="B35" s="145"/>
      <c r="C35" s="145"/>
      <c r="D35" s="145"/>
      <c r="E35" s="145"/>
      <c r="F35" s="145"/>
      <c r="G35" s="145"/>
      <c r="H35" s="145"/>
      <c r="I35" s="145"/>
      <c r="J35" s="145"/>
      <c r="K35" s="145"/>
      <c r="L35" s="145"/>
      <c r="M35" s="145"/>
      <c r="N35" s="145"/>
      <c r="O35" s="145"/>
      <c r="P35" s="14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</row>
    <row r="36" spans="1:73" ht="24.95" customHeight="1" x14ac:dyDescent="0.2">
      <c r="A36" s="144" t="s">
        <v>11</v>
      </c>
      <c r="B36" s="144"/>
      <c r="C36" s="146"/>
      <c r="D36" s="146"/>
      <c r="E36" s="146"/>
      <c r="F36" s="146"/>
      <c r="G36" s="146"/>
      <c r="H36" s="146"/>
      <c r="I36" s="146"/>
      <c r="J36" s="146"/>
      <c r="K36" s="146"/>
      <c r="L36" s="146"/>
      <c r="M36" s="146"/>
      <c r="N36" s="146"/>
      <c r="O36" s="146"/>
      <c r="P36" s="146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</row>
    <row r="37" spans="1:73" ht="24.95" customHeight="1" x14ac:dyDescent="0.25">
      <c r="A37" s="133"/>
      <c r="B37" s="134"/>
      <c r="C37" s="134"/>
      <c r="D37" s="134"/>
      <c r="E37" s="134"/>
      <c r="F37" s="134"/>
      <c r="G37" s="134"/>
      <c r="H37" s="134"/>
      <c r="I37" s="134"/>
      <c r="J37" s="134"/>
      <c r="K37" s="134"/>
      <c r="L37" s="134"/>
      <c r="M37" s="134"/>
      <c r="N37" s="134"/>
      <c r="O37" s="134"/>
      <c r="P37" s="134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</row>
    <row r="38" spans="1:73" x14ac:dyDescent="0.2">
      <c r="A38" s="135"/>
      <c r="B38" s="135"/>
      <c r="C38" s="135"/>
      <c r="D38" s="135"/>
      <c r="E38" s="135"/>
      <c r="F38" s="135"/>
      <c r="G38" s="135"/>
      <c r="H38" s="135"/>
      <c r="I38" s="135"/>
      <c r="J38" s="135"/>
      <c r="K38" s="135"/>
      <c r="L38" s="135"/>
      <c r="M38" s="135"/>
      <c r="N38" s="135"/>
      <c r="O38" s="135"/>
      <c r="P38" s="13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</row>
    <row r="39" spans="1:73" x14ac:dyDescent="0.2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</row>
    <row r="40" spans="1:73" x14ac:dyDescent="0.2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</row>
    <row r="41" spans="1:73" x14ac:dyDescent="0.2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</row>
    <row r="42" spans="1:73" x14ac:dyDescent="0.2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</row>
    <row r="43" spans="1:73" x14ac:dyDescent="0.2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</row>
    <row r="44" spans="1:73" x14ac:dyDescent="0.2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</row>
    <row r="45" spans="1:73" x14ac:dyDescent="0.2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</row>
    <row r="46" spans="1:73" x14ac:dyDescent="0.2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</row>
    <row r="47" spans="1:73" x14ac:dyDescent="0.2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</row>
    <row r="48" spans="1:73" x14ac:dyDescent="0.2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</row>
    <row r="49" spans="1:35" x14ac:dyDescent="0.2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</row>
    <row r="50" spans="1:35" x14ac:dyDescent="0.2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</row>
    <row r="51" spans="1:35" x14ac:dyDescent="0.2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</row>
    <row r="52" spans="1:35" x14ac:dyDescent="0.2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</row>
    <row r="53" spans="1:35" x14ac:dyDescent="0.2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</row>
    <row r="54" spans="1:35" x14ac:dyDescent="0.2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</row>
    <row r="55" spans="1:35" x14ac:dyDescent="0.2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</row>
    <row r="56" spans="1:35" x14ac:dyDescent="0.2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</row>
    <row r="57" spans="1:35" x14ac:dyDescent="0.2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</row>
    <row r="58" spans="1:35" x14ac:dyDescent="0.2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</row>
    <row r="59" spans="1:35" x14ac:dyDescent="0.2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</row>
    <row r="60" spans="1:35" x14ac:dyDescent="0.2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</row>
    <row r="61" spans="1:35" x14ac:dyDescent="0.2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</row>
    <row r="62" spans="1:35" x14ac:dyDescent="0.2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</row>
    <row r="63" spans="1:35" x14ac:dyDescent="0.2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</row>
    <row r="64" spans="1:35" x14ac:dyDescent="0.2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</row>
    <row r="65" spans="1:35" x14ac:dyDescent="0.2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</row>
    <row r="66" spans="1:35" x14ac:dyDescent="0.2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</row>
    <row r="67" spans="1:35" x14ac:dyDescent="0.2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</row>
    <row r="68" spans="1:35" x14ac:dyDescent="0.2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</row>
    <row r="69" spans="1:35" x14ac:dyDescent="0.2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</row>
    <row r="70" spans="1:35" x14ac:dyDescent="0.2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</row>
    <row r="71" spans="1:35" x14ac:dyDescent="0.2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</row>
    <row r="72" spans="1:35" x14ac:dyDescent="0.2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</row>
    <row r="73" spans="1:35" x14ac:dyDescent="0.2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</row>
    <row r="74" spans="1:35" x14ac:dyDescent="0.2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</row>
    <row r="75" spans="1:35" x14ac:dyDescent="0.2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</row>
    <row r="76" spans="1:35" x14ac:dyDescent="0.2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</row>
    <row r="77" spans="1:35" x14ac:dyDescent="0.2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</row>
    <row r="78" spans="1:35" x14ac:dyDescent="0.2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</row>
    <row r="79" spans="1:35" x14ac:dyDescent="0.2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</row>
    <row r="80" spans="1:35" x14ac:dyDescent="0.2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</row>
    <row r="81" spans="1:35" x14ac:dyDescent="0.2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</row>
    <row r="82" spans="1:35" x14ac:dyDescent="0.2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</row>
    <row r="83" spans="1:35" x14ac:dyDescent="0.2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</row>
    <row r="84" spans="1:35" x14ac:dyDescent="0.2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</row>
    <row r="85" spans="1:35" x14ac:dyDescent="0.2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</row>
    <row r="86" spans="1:35" x14ac:dyDescent="0.2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</row>
    <row r="87" spans="1:35" x14ac:dyDescent="0.2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</row>
    <row r="88" spans="1:35" x14ac:dyDescent="0.2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</row>
    <row r="89" spans="1:35" x14ac:dyDescent="0.2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</row>
    <row r="90" spans="1:35" x14ac:dyDescent="0.2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</row>
    <row r="91" spans="1:35" x14ac:dyDescent="0.2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</row>
    <row r="92" spans="1:35" x14ac:dyDescent="0.2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</row>
    <row r="93" spans="1:35" x14ac:dyDescent="0.2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</row>
    <row r="94" spans="1:35" x14ac:dyDescent="0.2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</row>
    <row r="95" spans="1:35" x14ac:dyDescent="0.2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</row>
    <row r="96" spans="1:35" x14ac:dyDescent="0.2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</row>
    <row r="97" spans="1:35" x14ac:dyDescent="0.2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</row>
    <row r="98" spans="1:35" x14ac:dyDescent="0.2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</row>
    <row r="99" spans="1:35" x14ac:dyDescent="0.2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</row>
    <row r="100" spans="1:35" x14ac:dyDescent="0.2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</row>
    <row r="101" spans="1:35" x14ac:dyDescent="0.2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</row>
    <row r="102" spans="1:35" x14ac:dyDescent="0.2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</row>
    <row r="103" spans="1:35" x14ac:dyDescent="0.2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</row>
    <row r="104" spans="1:35" x14ac:dyDescent="0.2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</row>
    <row r="105" spans="1:35" x14ac:dyDescent="0.2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</row>
    <row r="106" spans="1:35" x14ac:dyDescent="0.2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</row>
    <row r="107" spans="1:35" x14ac:dyDescent="0.2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</row>
    <row r="108" spans="1:35" x14ac:dyDescent="0.2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</row>
    <row r="109" spans="1:35" x14ac:dyDescent="0.2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</row>
    <row r="110" spans="1:35" x14ac:dyDescent="0.2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</row>
    <row r="111" spans="1:35" x14ac:dyDescent="0.2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</row>
    <row r="112" spans="1:35" x14ac:dyDescent="0.2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</row>
    <row r="113" spans="1:35" x14ac:dyDescent="0.2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</row>
    <row r="114" spans="1:35" x14ac:dyDescent="0.2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</row>
    <row r="115" spans="1:35" x14ac:dyDescent="0.2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</row>
    <row r="116" spans="1:35" x14ac:dyDescent="0.2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</row>
    <row r="117" spans="1:35" x14ac:dyDescent="0.2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</row>
    <row r="118" spans="1:35" x14ac:dyDescent="0.2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</row>
    <row r="119" spans="1:35" x14ac:dyDescent="0.2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</row>
    <row r="120" spans="1:35" x14ac:dyDescent="0.2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</row>
    <row r="121" spans="1:35" x14ac:dyDescent="0.2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35" x14ac:dyDescent="0.2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35" x14ac:dyDescent="0.2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35" x14ac:dyDescent="0.2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35" x14ac:dyDescent="0.2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35" x14ac:dyDescent="0.2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35" x14ac:dyDescent="0.2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35" x14ac:dyDescent="0.2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</row>
    <row r="129" spans="1:16" x14ac:dyDescent="0.2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</row>
    <row r="130" spans="1:16" x14ac:dyDescent="0.2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</row>
    <row r="131" spans="1:16" x14ac:dyDescent="0.2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</row>
    <row r="132" spans="1:16" x14ac:dyDescent="0.2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</row>
    <row r="133" spans="1:16" x14ac:dyDescent="0.2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</row>
    <row r="134" spans="1:16" x14ac:dyDescent="0.2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</row>
    <row r="135" spans="1:16" x14ac:dyDescent="0.2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</row>
    <row r="136" spans="1:16" x14ac:dyDescent="0.2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</row>
    <row r="137" spans="1:16" x14ac:dyDescent="0.2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</row>
    <row r="138" spans="1:16" x14ac:dyDescent="0.2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</row>
    <row r="139" spans="1:16" x14ac:dyDescent="0.2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</row>
    <row r="140" spans="1:16" x14ac:dyDescent="0.2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</row>
    <row r="141" spans="1:16" x14ac:dyDescent="0.2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</row>
    <row r="142" spans="1:16" x14ac:dyDescent="0.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</row>
    <row r="143" spans="1:16" x14ac:dyDescent="0.2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</row>
    <row r="144" spans="1:16" x14ac:dyDescent="0.2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</row>
    <row r="145" spans="1:16" x14ac:dyDescent="0.2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</row>
    <row r="146" spans="1:16" x14ac:dyDescent="0.2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</row>
    <row r="147" spans="1:16" x14ac:dyDescent="0.2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</row>
    <row r="148" spans="1:16" x14ac:dyDescent="0.2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</row>
    <row r="149" spans="1:16" x14ac:dyDescent="0.2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</row>
    <row r="150" spans="1:16" x14ac:dyDescent="0.2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</row>
    <row r="151" spans="1:16" x14ac:dyDescent="0.2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</row>
    <row r="152" spans="1:16" x14ac:dyDescent="0.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</row>
    <row r="153" spans="1:16" x14ac:dyDescent="0.2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</row>
    <row r="154" spans="1:16" x14ac:dyDescent="0.2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</row>
  </sheetData>
  <sheetProtection algorithmName="SHA-512" hashValue="/mZZjISZX4qwOjj/j8Hi8W/uDlO8fLkB2Z1DgRF9O0/Wz0WCDkiUbSxlO4karM/5ocdf2JzDNAoBtErwhrqHnQ==" saltValue="6aSXamkJZO39pAQ8K3aePQ==" spinCount="100000" sheet="1" objects="1" scenarios="1" selectLockedCells="1"/>
  <protectedRanges>
    <protectedRange sqref="A36:P37" name="Range6"/>
    <protectedRange sqref="E24:I34 K24:P34 J28:J34 J24:J26" name="Range4"/>
    <protectedRange sqref="H11:P11" name="Range2"/>
    <protectedRange sqref="A9:P9" name="Range1"/>
    <protectedRange sqref="E14:E21 K14:O21 F14:J14 F16:J21 F15:H15" name="Range3"/>
    <protectedRange sqref="F11:G11" name="Range2_2"/>
    <protectedRange sqref="A11:E11" name="Range2_2_1_1"/>
  </protectedRanges>
  <mergeCells count="64">
    <mergeCell ref="A37:P37"/>
    <mergeCell ref="A38:P38"/>
    <mergeCell ref="E17:H17"/>
    <mergeCell ref="E19:H19"/>
    <mergeCell ref="E20:H20"/>
    <mergeCell ref="I20:P20"/>
    <mergeCell ref="E21:H21"/>
    <mergeCell ref="A36:B36"/>
    <mergeCell ref="A30:D30"/>
    <mergeCell ref="A31:D31"/>
    <mergeCell ref="A32:D32"/>
    <mergeCell ref="A35:P35"/>
    <mergeCell ref="C36:P36"/>
    <mergeCell ref="A18:D18"/>
    <mergeCell ref="E18:F18"/>
    <mergeCell ref="G18:H18"/>
    <mergeCell ref="A17:D17"/>
    <mergeCell ref="A16:D16"/>
    <mergeCell ref="E16:F16"/>
    <mergeCell ref="G16:H16"/>
    <mergeCell ref="A29:D29"/>
    <mergeCell ref="A21:D21"/>
    <mergeCell ref="A23:D23"/>
    <mergeCell ref="A24:D24"/>
    <mergeCell ref="A25:D25"/>
    <mergeCell ref="A26:D26"/>
    <mergeCell ref="A27:D27"/>
    <mergeCell ref="A28:D28"/>
    <mergeCell ref="A22:P22"/>
    <mergeCell ref="A10:E10"/>
    <mergeCell ref="E15:F15"/>
    <mergeCell ref="G15:H15"/>
    <mergeCell ref="A14:D14"/>
    <mergeCell ref="E14:H14"/>
    <mergeCell ref="A13:D13"/>
    <mergeCell ref="H11:M11"/>
    <mergeCell ref="N11:P11"/>
    <mergeCell ref="A11:G11"/>
    <mergeCell ref="A2:P2"/>
    <mergeCell ref="A3:P3"/>
    <mergeCell ref="A4:P4"/>
    <mergeCell ref="A6:P6"/>
    <mergeCell ref="O8:P8"/>
    <mergeCell ref="H8:N8"/>
    <mergeCell ref="A8:G8"/>
    <mergeCell ref="A9:G9"/>
    <mergeCell ref="H9:N9"/>
    <mergeCell ref="O9:P9"/>
    <mergeCell ref="H10:M10"/>
    <mergeCell ref="N10:P10"/>
    <mergeCell ref="N14:O14"/>
    <mergeCell ref="K16:M16"/>
    <mergeCell ref="N16:O16"/>
    <mergeCell ref="K17:M17"/>
    <mergeCell ref="N17:O17"/>
    <mergeCell ref="K14:M14"/>
    <mergeCell ref="A33:D33"/>
    <mergeCell ref="A34:P34"/>
    <mergeCell ref="K18:M18"/>
    <mergeCell ref="N18:O18"/>
    <mergeCell ref="K19:M19"/>
    <mergeCell ref="N19:O19"/>
    <mergeCell ref="A20:D20"/>
    <mergeCell ref="A19:D19"/>
  </mergeCells>
  <pageMargins left="0.7" right="0.7" top="0.75" bottom="0.75" header="0.3" footer="0.3"/>
  <pageSetup scale="7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U154"/>
  <sheetViews>
    <sheetView workbookViewId="0">
      <selection activeCell="A9" sqref="A9:G9"/>
    </sheetView>
  </sheetViews>
  <sheetFormatPr defaultRowHeight="12.75" x14ac:dyDescent="0.2"/>
  <cols>
    <col min="1" max="1" width="4" style="3" customWidth="1"/>
    <col min="2" max="2" width="6.7109375" style="3" customWidth="1"/>
    <col min="3" max="3" width="6.140625" style="3" customWidth="1"/>
    <col min="4" max="4" width="5" style="3" customWidth="1"/>
    <col min="5" max="6" width="9.42578125" style="3" customWidth="1"/>
    <col min="7" max="7" width="10.28515625" style="3" customWidth="1"/>
    <col min="8" max="9" width="9.42578125" style="3" customWidth="1"/>
    <col min="10" max="10" width="9.85546875" style="3" customWidth="1"/>
    <col min="11" max="11" width="9.42578125" style="3" customWidth="1"/>
    <col min="12" max="12" width="2.28515625" style="3" customWidth="1"/>
    <col min="13" max="16" width="9.42578125" style="3" customWidth="1"/>
    <col min="17" max="17" width="14" style="3" customWidth="1"/>
    <col min="18" max="18" width="2" style="3" hidden="1" customWidth="1"/>
    <col min="19" max="20" width="2.7109375" style="3" hidden="1" customWidth="1"/>
    <col min="21" max="16384" width="9.140625" style="3"/>
  </cols>
  <sheetData>
    <row r="1" spans="1:35" ht="14.25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2" t="s">
        <v>83</v>
      </c>
    </row>
    <row r="2" spans="1:35" ht="22.5" x14ac:dyDescent="0.3">
      <c r="A2" s="79" t="s">
        <v>36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4"/>
      <c r="R2" s="4"/>
      <c r="S2" s="4"/>
      <c r="T2" s="4"/>
      <c r="U2" s="4"/>
      <c r="V2" s="4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</row>
    <row r="3" spans="1:35" ht="24" customHeight="1" x14ac:dyDescent="0.25">
      <c r="A3" s="80" t="s">
        <v>43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6"/>
      <c r="R3" s="6"/>
      <c r="S3" s="6"/>
      <c r="T3" s="6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</row>
    <row r="4" spans="1:35" ht="15.75" x14ac:dyDescent="0.25">
      <c r="A4" s="82" t="s">
        <v>57</v>
      </c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7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</row>
    <row r="5" spans="1:35" ht="15.75" x14ac:dyDescent="0.25">
      <c r="A5" s="16"/>
      <c r="B5" s="16"/>
      <c r="C5" s="53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7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</row>
    <row r="6" spans="1:35" ht="13.5" customHeight="1" x14ac:dyDescent="0.25">
      <c r="A6" s="82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"/>
      <c r="R6" s="9"/>
      <c r="S6" s="9"/>
      <c r="T6" s="9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15" customHeight="1" x14ac:dyDescent="0.2">
      <c r="A7" s="16"/>
      <c r="B7" s="16"/>
      <c r="C7" s="16"/>
      <c r="D7" s="17"/>
      <c r="E7" s="18"/>
      <c r="F7" s="18"/>
      <c r="G7" s="18"/>
      <c r="H7" s="18"/>
      <c r="I7" s="18"/>
      <c r="J7" s="17"/>
      <c r="K7" s="17"/>
      <c r="L7" s="17"/>
      <c r="M7" s="17"/>
      <c r="N7" s="17"/>
      <c r="O7" s="17"/>
      <c r="P7" s="17"/>
      <c r="Q7" s="7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</row>
    <row r="8" spans="1:35" ht="12" customHeight="1" x14ac:dyDescent="0.25">
      <c r="A8" s="100" t="s">
        <v>0</v>
      </c>
      <c r="B8" s="101"/>
      <c r="C8" s="101"/>
      <c r="D8" s="101"/>
      <c r="E8" s="166"/>
      <c r="F8" s="52"/>
      <c r="G8" s="52"/>
      <c r="H8" s="100" t="s">
        <v>24</v>
      </c>
      <c r="I8" s="84"/>
      <c r="J8" s="84"/>
      <c r="K8" s="84"/>
      <c r="L8" s="84"/>
      <c r="M8" s="84"/>
      <c r="N8" s="84"/>
      <c r="O8" s="100" t="s">
        <v>23</v>
      </c>
      <c r="P8" s="85"/>
      <c r="Q8" s="5"/>
      <c r="R8" s="9"/>
      <c r="S8" s="9"/>
      <c r="T8" s="9"/>
      <c r="U8" s="9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</row>
    <row r="9" spans="1:35" ht="17.100000000000001" customHeight="1" x14ac:dyDescent="0.2">
      <c r="A9" s="104"/>
      <c r="B9" s="105"/>
      <c r="C9" s="105"/>
      <c r="D9" s="105"/>
      <c r="E9" s="105"/>
      <c r="F9" s="106"/>
      <c r="G9" s="107"/>
      <c r="H9" s="104"/>
      <c r="I9" s="108"/>
      <c r="J9" s="108"/>
      <c r="K9" s="108"/>
      <c r="L9" s="108"/>
      <c r="M9" s="108"/>
      <c r="N9" s="108"/>
      <c r="O9" s="74"/>
      <c r="P9" s="75"/>
      <c r="Q9" s="5"/>
      <c r="R9" s="9"/>
      <c r="S9" s="9"/>
      <c r="T9" s="9"/>
      <c r="U9" s="9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</row>
    <row r="10" spans="1:35" ht="12" customHeight="1" x14ac:dyDescent="0.25">
      <c r="A10" s="83" t="s">
        <v>1</v>
      </c>
      <c r="B10" s="84"/>
      <c r="C10" s="84"/>
      <c r="D10" s="84"/>
      <c r="E10" s="85"/>
      <c r="F10" s="51"/>
      <c r="G10" s="51"/>
      <c r="H10" s="83" t="s">
        <v>22</v>
      </c>
      <c r="I10" s="88"/>
      <c r="J10" s="88"/>
      <c r="K10" s="88"/>
      <c r="L10" s="88"/>
      <c r="M10" s="89"/>
      <c r="N10" s="83" t="s">
        <v>2</v>
      </c>
      <c r="O10" s="88"/>
      <c r="P10" s="89"/>
      <c r="Q10" s="5"/>
      <c r="R10" s="9"/>
      <c r="S10" s="9"/>
      <c r="T10" s="9"/>
      <c r="U10" s="9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</row>
    <row r="11" spans="1:35" ht="17.100000000000001" customHeight="1" x14ac:dyDescent="0.2">
      <c r="A11" s="90" t="s">
        <v>68</v>
      </c>
      <c r="B11" s="91"/>
      <c r="C11" s="91"/>
      <c r="D11" s="92"/>
      <c r="E11" s="93"/>
      <c r="F11" s="54"/>
      <c r="G11" s="54"/>
      <c r="H11" s="94"/>
      <c r="I11" s="95"/>
      <c r="J11" s="95"/>
      <c r="K11" s="95"/>
      <c r="L11" s="95"/>
      <c r="M11" s="96"/>
      <c r="N11" s="97"/>
      <c r="O11" s="98"/>
      <c r="P11" s="99"/>
      <c r="Q11" s="5"/>
      <c r="R11" s="9"/>
      <c r="S11" s="9"/>
      <c r="T11" s="9"/>
      <c r="U11" s="9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</row>
    <row r="12" spans="1:35" ht="24" customHeight="1" x14ac:dyDescent="0.2">
      <c r="A12" s="22"/>
      <c r="B12" s="23"/>
      <c r="C12" s="24"/>
      <c r="D12" s="25"/>
      <c r="E12" s="25"/>
      <c r="F12" s="25"/>
      <c r="G12" s="25"/>
      <c r="H12" s="19"/>
      <c r="I12" s="25"/>
      <c r="J12" s="25"/>
      <c r="K12" s="24"/>
      <c r="L12" s="24"/>
      <c r="M12" s="25"/>
      <c r="N12" s="25"/>
      <c r="O12" s="25"/>
      <c r="P12" s="25"/>
      <c r="Q12" s="5"/>
      <c r="R12" s="9"/>
      <c r="S12" s="9"/>
      <c r="T12" s="9"/>
      <c r="U12" s="9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</row>
    <row r="13" spans="1:35" ht="24.95" customHeight="1" x14ac:dyDescent="0.2">
      <c r="A13" s="86" t="s">
        <v>3</v>
      </c>
      <c r="B13" s="87"/>
      <c r="C13" s="87"/>
      <c r="D13" s="87"/>
      <c r="E13" s="16"/>
      <c r="F13" s="16"/>
      <c r="G13" s="16"/>
      <c r="H13" s="1"/>
      <c r="I13" s="16"/>
      <c r="J13" s="16"/>
      <c r="K13" s="16"/>
      <c r="L13" s="16"/>
      <c r="M13" s="16"/>
      <c r="N13" s="16"/>
      <c r="O13" s="16"/>
      <c r="P13" s="16"/>
      <c r="Q13" s="5"/>
      <c r="R13" s="9"/>
      <c r="S13" s="9"/>
      <c r="T13" s="9"/>
      <c r="U13" s="9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</row>
    <row r="14" spans="1:35" ht="20.100000000000001" customHeight="1" x14ac:dyDescent="0.2">
      <c r="A14" s="111" t="s">
        <v>4</v>
      </c>
      <c r="B14" s="112"/>
      <c r="C14" s="112"/>
      <c r="D14" s="113"/>
      <c r="E14" s="114"/>
      <c r="F14" s="115"/>
      <c r="G14" s="115"/>
      <c r="H14" s="116"/>
      <c r="I14" s="65"/>
      <c r="J14" s="66"/>
      <c r="K14" s="76"/>
      <c r="L14" s="76"/>
      <c r="M14" s="76"/>
      <c r="N14" s="76"/>
      <c r="O14" s="76"/>
      <c r="P14" s="30"/>
      <c r="Q14" s="5"/>
      <c r="R14" s="9"/>
      <c r="S14" s="9"/>
      <c r="T14" s="9"/>
      <c r="U14" s="9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</row>
    <row r="15" spans="1:35" ht="20.100000000000001" customHeight="1" x14ac:dyDescent="0.2">
      <c r="A15" s="46"/>
      <c r="B15" s="47"/>
      <c r="C15" s="47"/>
      <c r="D15" s="48"/>
      <c r="E15" s="109" t="s">
        <v>39</v>
      </c>
      <c r="F15" s="110"/>
      <c r="G15" s="109" t="s">
        <v>40</v>
      </c>
      <c r="H15" s="110"/>
      <c r="I15" s="67"/>
      <c r="J15" s="68"/>
      <c r="K15" s="50"/>
      <c r="L15" s="50"/>
      <c r="M15" s="50"/>
      <c r="N15" s="50"/>
      <c r="O15" s="50"/>
      <c r="P15" s="30"/>
      <c r="Q15" s="5"/>
      <c r="R15" s="9"/>
      <c r="S15" s="9"/>
      <c r="T15" s="9"/>
      <c r="U15" s="9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</row>
    <row r="16" spans="1:35" ht="20.100000000000001" customHeight="1" x14ac:dyDescent="0.25">
      <c r="A16" s="111" t="s">
        <v>5</v>
      </c>
      <c r="B16" s="112"/>
      <c r="C16" s="112"/>
      <c r="D16" s="113"/>
      <c r="E16" s="122"/>
      <c r="F16" s="123"/>
      <c r="G16" s="122"/>
      <c r="H16" s="123"/>
      <c r="I16" s="69"/>
      <c r="J16" s="49"/>
      <c r="K16" s="77"/>
      <c r="L16" s="77"/>
      <c r="M16" s="77"/>
      <c r="N16" s="77"/>
      <c r="O16" s="77"/>
      <c r="P16" s="30"/>
      <c r="Q16" s="5"/>
      <c r="R16" s="9"/>
      <c r="S16" s="9"/>
      <c r="T16" s="9"/>
      <c r="U16" s="9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</row>
    <row r="17" spans="1:35" ht="20.100000000000001" customHeight="1" x14ac:dyDescent="0.25">
      <c r="A17" s="111" t="s">
        <v>6</v>
      </c>
      <c r="B17" s="112"/>
      <c r="C17" s="112"/>
      <c r="D17" s="113"/>
      <c r="E17" s="124"/>
      <c r="F17" s="125"/>
      <c r="G17" s="126"/>
      <c r="H17" s="127"/>
      <c r="I17" s="70"/>
      <c r="J17" s="45"/>
      <c r="K17" s="78"/>
      <c r="L17" s="78"/>
      <c r="M17" s="78"/>
      <c r="N17" s="78"/>
      <c r="O17" s="78"/>
      <c r="P17" s="30"/>
      <c r="Q17" s="5"/>
      <c r="R17" s="9"/>
      <c r="S17" s="9"/>
      <c r="T17" s="9"/>
      <c r="U17" s="9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</row>
    <row r="18" spans="1:35" ht="20.100000000000001" customHeight="1" x14ac:dyDescent="0.25">
      <c r="A18" s="111" t="s">
        <v>7</v>
      </c>
      <c r="B18" s="112"/>
      <c r="C18" s="112"/>
      <c r="D18" s="113"/>
      <c r="E18" s="124"/>
      <c r="F18" s="128"/>
      <c r="G18" s="124"/>
      <c r="H18" s="128"/>
      <c r="I18" s="70"/>
      <c r="J18" s="45"/>
      <c r="K18" s="78"/>
      <c r="L18" s="78"/>
      <c r="M18" s="78"/>
      <c r="N18" s="78"/>
      <c r="O18" s="78"/>
      <c r="P18" s="30"/>
      <c r="Q18" s="15"/>
      <c r="R18" s="9"/>
      <c r="S18" s="9"/>
      <c r="T18" s="9"/>
      <c r="U18" s="9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</row>
    <row r="19" spans="1:35" ht="20.100000000000001" customHeight="1" x14ac:dyDescent="0.25">
      <c r="A19" s="111" t="s">
        <v>31</v>
      </c>
      <c r="B19" s="112"/>
      <c r="C19" s="112"/>
      <c r="D19" s="113"/>
      <c r="E19" s="124"/>
      <c r="F19" s="125"/>
      <c r="G19" s="126"/>
      <c r="H19" s="127"/>
      <c r="I19" s="70"/>
      <c r="J19" s="45"/>
      <c r="K19" s="78"/>
      <c r="L19" s="78"/>
      <c r="M19" s="78"/>
      <c r="N19" s="78" t="s">
        <v>12</v>
      </c>
      <c r="O19" s="78"/>
      <c r="P19" s="30"/>
      <c r="Q19" s="5"/>
      <c r="R19" s="9"/>
      <c r="S19" s="9"/>
      <c r="T19" s="9"/>
      <c r="U19" s="9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</row>
    <row r="20" spans="1:35" ht="20.100000000000001" customHeight="1" x14ac:dyDescent="0.25">
      <c r="A20" s="111" t="s">
        <v>8</v>
      </c>
      <c r="B20" s="112"/>
      <c r="C20" s="112"/>
      <c r="D20" s="113"/>
      <c r="E20" s="124"/>
      <c r="F20" s="125"/>
      <c r="G20" s="126"/>
      <c r="H20" s="127"/>
      <c r="I20" s="140" t="s">
        <v>64</v>
      </c>
      <c r="J20" s="141"/>
      <c r="K20" s="141"/>
      <c r="L20" s="141"/>
      <c r="M20" s="141"/>
      <c r="N20" s="142"/>
      <c r="O20" s="142"/>
      <c r="P20" s="143"/>
      <c r="Q20" s="5"/>
      <c r="R20" s="9"/>
      <c r="S20" s="9"/>
      <c r="T20" s="9"/>
      <c r="U20" s="9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</row>
    <row r="21" spans="1:35" ht="20.100000000000001" customHeight="1" x14ac:dyDescent="0.2">
      <c r="A21" s="111" t="s">
        <v>9</v>
      </c>
      <c r="B21" s="112"/>
      <c r="C21" s="112"/>
      <c r="D21" s="113"/>
      <c r="E21" s="136"/>
      <c r="F21" s="137"/>
      <c r="G21" s="138"/>
      <c r="H21" s="139"/>
      <c r="I21" s="71"/>
      <c r="J21" s="72"/>
      <c r="K21" s="31"/>
      <c r="L21" s="31"/>
      <c r="M21" s="31"/>
      <c r="N21" s="31"/>
      <c r="O21" s="31"/>
      <c r="P21" s="30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</row>
    <row r="22" spans="1:35" s="10" customFormat="1" ht="27" customHeight="1" x14ac:dyDescent="0.25">
      <c r="A22" s="119" t="s">
        <v>25</v>
      </c>
      <c r="B22" s="120"/>
      <c r="C22" s="120"/>
      <c r="D22" s="120"/>
      <c r="E22" s="120"/>
      <c r="F22" s="120"/>
      <c r="G22" s="120"/>
      <c r="H22" s="120"/>
      <c r="I22" s="120"/>
      <c r="J22" s="120"/>
      <c r="K22" s="121"/>
      <c r="L22" s="121"/>
      <c r="M22" s="121"/>
      <c r="N22" s="121"/>
      <c r="O22" s="121"/>
      <c r="P22" s="121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</row>
    <row r="23" spans="1:35" ht="51" customHeight="1" thickBot="1" x14ac:dyDescent="0.25">
      <c r="A23" s="129" t="s">
        <v>10</v>
      </c>
      <c r="B23" s="130"/>
      <c r="C23" s="130"/>
      <c r="D23" s="130"/>
      <c r="E23" s="20" t="s">
        <v>37</v>
      </c>
      <c r="F23" s="20" t="s">
        <v>41</v>
      </c>
      <c r="G23" s="20" t="s">
        <v>38</v>
      </c>
      <c r="H23" s="20" t="s">
        <v>27</v>
      </c>
      <c r="I23" s="20" t="s">
        <v>28</v>
      </c>
      <c r="J23" s="20" t="s">
        <v>26</v>
      </c>
      <c r="K23" s="21" t="s">
        <v>29</v>
      </c>
      <c r="L23" s="32"/>
      <c r="M23" s="73"/>
      <c r="N23" s="73"/>
      <c r="O23" s="73"/>
      <c r="P23" s="73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</row>
    <row r="24" spans="1:35" ht="20.100000000000001" customHeight="1" thickTop="1" x14ac:dyDescent="0.4">
      <c r="A24" s="131" t="s">
        <v>13</v>
      </c>
      <c r="B24" s="132"/>
      <c r="C24" s="132"/>
      <c r="D24" s="132"/>
      <c r="E24" s="62"/>
      <c r="F24" s="62"/>
      <c r="G24" s="60" t="str">
        <f>IF(R24=" "," ",IF(ROUND(R24,0)-R24=0.5,IF(EVEN(R24)-R24=1.5,EVEN(R24)-2,EVEN(R24)),ROUND(R24,0)))</f>
        <v xml:space="preserve"> </v>
      </c>
      <c r="H24" s="26"/>
      <c r="I24" s="26"/>
      <c r="J24" s="26"/>
      <c r="K24" s="57"/>
      <c r="L24" s="33"/>
      <c r="M24" s="33"/>
      <c r="N24" s="33"/>
      <c r="O24" s="33"/>
      <c r="P24" s="55"/>
      <c r="Q24" s="64"/>
      <c r="R24" s="11" t="str">
        <f t="shared" ref="R24:R32" si="0">IF($E$20&lt;1," ",IF(E24=0," ",IF(F24=0," ",AVERAGE(E24:F24))))</f>
        <v xml:space="preserve"> </v>
      </c>
      <c r="S24" s="12">
        <f t="shared" ref="S24:T32" si="1">IF(E24=" "," ",IF(ROUND(E24,0)-E24=0.5,IF(EVEN(E24)-E24=1.5,EVEN(E24)-2,EVEN(E24)),ROUND(E24,0)))</f>
        <v>0</v>
      </c>
      <c r="T24" s="12">
        <f t="shared" si="1"/>
        <v>0</v>
      </c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</row>
    <row r="25" spans="1:35" ht="20.100000000000001" customHeight="1" x14ac:dyDescent="0.4">
      <c r="A25" s="117" t="s">
        <v>14</v>
      </c>
      <c r="B25" s="118"/>
      <c r="C25" s="118"/>
      <c r="D25" s="118"/>
      <c r="E25" s="63"/>
      <c r="F25" s="63"/>
      <c r="G25" s="61" t="str">
        <f t="shared" ref="G25:G31" si="2">IF(R25=" "," ",IF(ROUND(R25,0)-R25=0.5,IF(EVEN(R25)-R25=1.5,EVEN(R25)-2,EVEN(R25)),ROUND(R25,0)))</f>
        <v xml:space="preserve"> </v>
      </c>
      <c r="H25" s="27"/>
      <c r="I25" s="27">
        <v>100</v>
      </c>
      <c r="J25" s="27" t="str">
        <f>IF(E25="","",IF((G25&lt;I25), "Fail", "Pass"))</f>
        <v/>
      </c>
      <c r="K25" s="58"/>
      <c r="L25" s="33"/>
      <c r="M25" s="33"/>
      <c r="N25" s="33"/>
      <c r="O25" s="33"/>
      <c r="P25" s="55"/>
      <c r="Q25" s="5"/>
      <c r="R25" s="11" t="str">
        <f t="shared" si="0"/>
        <v xml:space="preserve"> </v>
      </c>
      <c r="S25" s="12">
        <f t="shared" si="1"/>
        <v>0</v>
      </c>
      <c r="T25" s="12">
        <f t="shared" si="1"/>
        <v>0</v>
      </c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</row>
    <row r="26" spans="1:35" ht="20.100000000000001" customHeight="1" x14ac:dyDescent="0.4">
      <c r="A26" s="117" t="s">
        <v>15</v>
      </c>
      <c r="B26" s="118"/>
      <c r="C26" s="118"/>
      <c r="D26" s="118"/>
      <c r="E26" s="63"/>
      <c r="F26" s="63"/>
      <c r="G26" s="61" t="str">
        <f t="shared" si="2"/>
        <v xml:space="preserve"> </v>
      </c>
      <c r="H26" s="27"/>
      <c r="I26" s="27"/>
      <c r="J26" s="27"/>
      <c r="K26" s="58"/>
      <c r="L26" s="33"/>
      <c r="M26" s="33"/>
      <c r="N26" s="33"/>
      <c r="O26" s="33"/>
      <c r="P26" s="55"/>
      <c r="Q26" s="5"/>
      <c r="R26" s="11" t="str">
        <f t="shared" si="0"/>
        <v xml:space="preserve"> </v>
      </c>
      <c r="S26" s="12">
        <f t="shared" si="1"/>
        <v>0</v>
      </c>
      <c r="T26" s="12">
        <f t="shared" si="1"/>
        <v>0</v>
      </c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</row>
    <row r="27" spans="1:35" ht="20.100000000000001" customHeight="1" x14ac:dyDescent="0.4">
      <c r="A27" s="117" t="s">
        <v>16</v>
      </c>
      <c r="B27" s="118"/>
      <c r="C27" s="118"/>
      <c r="D27" s="118"/>
      <c r="E27" s="63"/>
      <c r="F27" s="63"/>
      <c r="G27" s="61" t="str">
        <f t="shared" si="2"/>
        <v xml:space="preserve"> </v>
      </c>
      <c r="H27" s="27">
        <v>70</v>
      </c>
      <c r="I27" s="27">
        <v>100</v>
      </c>
      <c r="J27" s="3" t="str">
        <f t="shared" ref="J27:J32" si="3">IF(E27="","",IF(AND(G27&lt;=I27,G27&gt;=H27),"Pass","Fail"))</f>
        <v/>
      </c>
      <c r="K27" s="58"/>
      <c r="L27" s="33"/>
      <c r="M27" s="33"/>
      <c r="N27" s="33"/>
      <c r="O27" s="33"/>
      <c r="P27" s="55"/>
      <c r="Q27" s="64"/>
      <c r="R27" s="11" t="str">
        <f t="shared" si="0"/>
        <v xml:space="preserve"> </v>
      </c>
      <c r="S27" s="12">
        <f t="shared" si="1"/>
        <v>0</v>
      </c>
      <c r="T27" s="12">
        <f t="shared" si="1"/>
        <v>0</v>
      </c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</row>
    <row r="28" spans="1:35" ht="20.100000000000001" customHeight="1" x14ac:dyDescent="0.4">
      <c r="A28" s="117" t="s">
        <v>17</v>
      </c>
      <c r="B28" s="118"/>
      <c r="C28" s="118"/>
      <c r="D28" s="118"/>
      <c r="E28" s="63"/>
      <c r="F28" s="63"/>
      <c r="G28" s="61" t="str">
        <f t="shared" si="2"/>
        <v xml:space="preserve"> </v>
      </c>
      <c r="H28" s="27">
        <v>45</v>
      </c>
      <c r="I28" s="27">
        <v>90</v>
      </c>
      <c r="J28" s="27" t="str">
        <f t="shared" si="3"/>
        <v/>
      </c>
      <c r="K28" s="58"/>
      <c r="L28" s="33"/>
      <c r="M28" s="33"/>
      <c r="N28" s="33"/>
      <c r="O28" s="33"/>
      <c r="P28" s="55"/>
      <c r="Q28" s="5"/>
      <c r="R28" s="11" t="str">
        <f t="shared" si="0"/>
        <v xml:space="preserve"> </v>
      </c>
      <c r="S28" s="12">
        <f t="shared" si="1"/>
        <v>0</v>
      </c>
      <c r="T28" s="12">
        <f t="shared" si="1"/>
        <v>0</v>
      </c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</row>
    <row r="29" spans="1:35" ht="20.100000000000001" customHeight="1" x14ac:dyDescent="0.4">
      <c r="A29" s="117" t="s">
        <v>18</v>
      </c>
      <c r="B29" s="118"/>
      <c r="C29" s="118"/>
      <c r="D29" s="118"/>
      <c r="E29" s="63"/>
      <c r="F29" s="63"/>
      <c r="G29" s="61" t="str">
        <f t="shared" si="2"/>
        <v xml:space="preserve"> </v>
      </c>
      <c r="H29" s="27">
        <v>35</v>
      </c>
      <c r="I29" s="27">
        <v>80</v>
      </c>
      <c r="J29" s="27" t="str">
        <f t="shared" si="3"/>
        <v/>
      </c>
      <c r="K29" s="58"/>
      <c r="L29" s="33"/>
      <c r="M29" s="33"/>
      <c r="N29" s="33"/>
      <c r="O29" s="33"/>
      <c r="P29" s="55"/>
      <c r="Q29" s="5"/>
      <c r="R29" s="11" t="str">
        <f t="shared" si="0"/>
        <v xml:space="preserve"> </v>
      </c>
      <c r="S29" s="12">
        <f t="shared" si="1"/>
        <v>0</v>
      </c>
      <c r="T29" s="12">
        <f t="shared" si="1"/>
        <v>0</v>
      </c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</row>
    <row r="30" spans="1:35" ht="20.100000000000001" customHeight="1" x14ac:dyDescent="0.4">
      <c r="A30" s="117" t="s">
        <v>19</v>
      </c>
      <c r="B30" s="118"/>
      <c r="C30" s="118"/>
      <c r="D30" s="118"/>
      <c r="E30" s="63"/>
      <c r="F30" s="63"/>
      <c r="G30" s="61" t="str">
        <f t="shared" si="2"/>
        <v xml:space="preserve"> </v>
      </c>
      <c r="H30" s="27">
        <v>20</v>
      </c>
      <c r="I30" s="27">
        <v>65</v>
      </c>
      <c r="J30" s="27" t="str">
        <f t="shared" si="3"/>
        <v/>
      </c>
      <c r="K30" s="58"/>
      <c r="L30" s="33"/>
      <c r="M30" s="33"/>
      <c r="N30" s="33"/>
      <c r="O30" s="33"/>
      <c r="P30" s="55"/>
      <c r="Q30" s="5"/>
      <c r="R30" s="11" t="str">
        <f t="shared" si="0"/>
        <v xml:space="preserve"> </v>
      </c>
      <c r="S30" s="12">
        <f t="shared" si="1"/>
        <v>0</v>
      </c>
      <c r="T30" s="12">
        <f t="shared" si="1"/>
        <v>0</v>
      </c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</row>
    <row r="31" spans="1:35" ht="20.100000000000001" customHeight="1" x14ac:dyDescent="0.4">
      <c r="A31" s="117" t="s">
        <v>20</v>
      </c>
      <c r="B31" s="118"/>
      <c r="C31" s="118"/>
      <c r="D31" s="118"/>
      <c r="E31" s="63"/>
      <c r="F31" s="63"/>
      <c r="G31" s="61" t="str">
        <f t="shared" si="2"/>
        <v xml:space="preserve"> </v>
      </c>
      <c r="H31" s="27">
        <v>10</v>
      </c>
      <c r="I31" s="27">
        <v>35</v>
      </c>
      <c r="J31" s="27" t="str">
        <f t="shared" si="3"/>
        <v/>
      </c>
      <c r="K31" s="58"/>
      <c r="L31" s="33"/>
      <c r="M31" s="33"/>
      <c r="N31" s="33"/>
      <c r="O31" s="33"/>
      <c r="P31" s="55"/>
      <c r="Q31" s="5"/>
      <c r="R31" s="11" t="str">
        <f t="shared" si="0"/>
        <v xml:space="preserve"> </v>
      </c>
      <c r="S31" s="12">
        <f t="shared" si="1"/>
        <v>0</v>
      </c>
      <c r="T31" s="12">
        <f t="shared" si="1"/>
        <v>0</v>
      </c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</row>
    <row r="32" spans="1:35" ht="20.100000000000001" customHeight="1" x14ac:dyDescent="0.4">
      <c r="A32" s="117" t="s">
        <v>21</v>
      </c>
      <c r="B32" s="118"/>
      <c r="C32" s="118"/>
      <c r="D32" s="118"/>
      <c r="E32" s="56"/>
      <c r="F32" s="56"/>
      <c r="G32" s="28" t="str">
        <f>IF(R32=" "," ",IF(ROUND((R32*10),0)-(R32*10)=0.5,IF(EVEN((R32*10))-(R32*10)=1.5,(EVEN((R32*10))-2)/10,EVEN((R32*10))/10),ROUND(R32,1)))</f>
        <v xml:space="preserve"> </v>
      </c>
      <c r="H32" s="28">
        <v>3</v>
      </c>
      <c r="I32" s="28">
        <v>10</v>
      </c>
      <c r="J32" s="28" t="str">
        <f t="shared" si="3"/>
        <v/>
      </c>
      <c r="K32" s="59"/>
      <c r="L32" s="34"/>
      <c r="M32" s="34"/>
      <c r="N32" s="34"/>
      <c r="O32" s="34"/>
      <c r="P32" s="55"/>
      <c r="Q32" s="5"/>
      <c r="R32" s="11" t="str">
        <f t="shared" si="0"/>
        <v xml:space="preserve"> </v>
      </c>
      <c r="S32" s="12">
        <f t="shared" si="1"/>
        <v>0</v>
      </c>
      <c r="T32" s="12">
        <f t="shared" si="1"/>
        <v>0</v>
      </c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</row>
    <row r="33" spans="1:73" ht="33" customHeight="1" thickBot="1" x14ac:dyDescent="0.45">
      <c r="A33" s="147" t="s">
        <v>30</v>
      </c>
      <c r="B33" s="148"/>
      <c r="C33" s="148"/>
      <c r="D33" s="148"/>
      <c r="E33" s="29"/>
      <c r="F33" s="35"/>
      <c r="G33" s="35"/>
      <c r="H33" s="35"/>
      <c r="I33" s="35"/>
      <c r="J33" s="36"/>
      <c r="K33" s="38" t="str">
        <f>IF(E27="","",SUM(K24:K32))</f>
        <v/>
      </c>
      <c r="L33" s="34"/>
      <c r="M33" s="34"/>
      <c r="N33" s="34"/>
      <c r="O33" s="34"/>
      <c r="P33" s="55"/>
      <c r="Q33" s="5"/>
      <c r="R33" s="13"/>
      <c r="S33" s="14"/>
      <c r="T33" s="14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</row>
    <row r="34" spans="1:73" ht="32.25" customHeight="1" thickTop="1" x14ac:dyDescent="0.4">
      <c r="A34" s="149" t="s">
        <v>66</v>
      </c>
      <c r="B34" s="150"/>
      <c r="C34" s="150"/>
      <c r="D34" s="150"/>
      <c r="E34" s="150"/>
      <c r="F34" s="150"/>
      <c r="G34" s="150"/>
      <c r="H34" s="150"/>
      <c r="I34" s="150"/>
      <c r="J34" s="150"/>
      <c r="K34" s="150"/>
      <c r="L34" s="150"/>
      <c r="M34" s="150"/>
      <c r="N34" s="150"/>
      <c r="O34" s="150"/>
      <c r="P34" s="150"/>
      <c r="Q34" s="5"/>
      <c r="R34" s="13"/>
      <c r="S34" s="14"/>
      <c r="T34" s="14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</row>
    <row r="35" spans="1:73" ht="16.5" customHeight="1" x14ac:dyDescent="0.2">
      <c r="A35" s="145" t="s">
        <v>42</v>
      </c>
      <c r="B35" s="145"/>
      <c r="C35" s="145"/>
      <c r="D35" s="145"/>
      <c r="E35" s="145"/>
      <c r="F35" s="145"/>
      <c r="G35" s="145"/>
      <c r="H35" s="145"/>
      <c r="I35" s="145"/>
      <c r="J35" s="145"/>
      <c r="K35" s="145"/>
      <c r="L35" s="145"/>
      <c r="M35" s="145"/>
      <c r="N35" s="145"/>
      <c r="O35" s="145"/>
      <c r="P35" s="14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</row>
    <row r="36" spans="1:73" ht="24.95" customHeight="1" x14ac:dyDescent="0.2">
      <c r="A36" s="144" t="s">
        <v>11</v>
      </c>
      <c r="B36" s="144"/>
      <c r="C36" s="146"/>
      <c r="D36" s="146"/>
      <c r="E36" s="146"/>
      <c r="F36" s="146"/>
      <c r="G36" s="146"/>
      <c r="H36" s="146"/>
      <c r="I36" s="146"/>
      <c r="J36" s="146"/>
      <c r="K36" s="146"/>
      <c r="L36" s="146"/>
      <c r="M36" s="146"/>
      <c r="N36" s="146"/>
      <c r="O36" s="146"/>
      <c r="P36" s="146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</row>
    <row r="37" spans="1:73" ht="24.95" customHeight="1" x14ac:dyDescent="0.25">
      <c r="A37" s="133"/>
      <c r="B37" s="134"/>
      <c r="C37" s="134"/>
      <c r="D37" s="134"/>
      <c r="E37" s="134"/>
      <c r="F37" s="134"/>
      <c r="G37" s="134"/>
      <c r="H37" s="134"/>
      <c r="I37" s="134"/>
      <c r="J37" s="134"/>
      <c r="K37" s="134"/>
      <c r="L37" s="134"/>
      <c r="M37" s="134"/>
      <c r="N37" s="134"/>
      <c r="O37" s="134"/>
      <c r="P37" s="134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</row>
    <row r="38" spans="1:73" x14ac:dyDescent="0.2">
      <c r="A38" s="135"/>
      <c r="B38" s="135"/>
      <c r="C38" s="135"/>
      <c r="D38" s="135"/>
      <c r="E38" s="135"/>
      <c r="F38" s="135"/>
      <c r="G38" s="135"/>
      <c r="H38" s="135"/>
      <c r="I38" s="135"/>
      <c r="J38" s="135"/>
      <c r="K38" s="135"/>
      <c r="L38" s="135"/>
      <c r="M38" s="135"/>
      <c r="N38" s="135"/>
      <c r="O38" s="135"/>
      <c r="P38" s="13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</row>
    <row r="39" spans="1:73" x14ac:dyDescent="0.2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</row>
    <row r="40" spans="1:73" x14ac:dyDescent="0.2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</row>
    <row r="41" spans="1:73" x14ac:dyDescent="0.2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</row>
    <row r="42" spans="1:73" x14ac:dyDescent="0.2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</row>
    <row r="43" spans="1:73" x14ac:dyDescent="0.2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</row>
    <row r="44" spans="1:73" x14ac:dyDescent="0.2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</row>
    <row r="45" spans="1:73" x14ac:dyDescent="0.2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</row>
    <row r="46" spans="1:73" x14ac:dyDescent="0.2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</row>
    <row r="47" spans="1:73" x14ac:dyDescent="0.2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</row>
    <row r="48" spans="1:73" x14ac:dyDescent="0.2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</row>
    <row r="49" spans="1:35" x14ac:dyDescent="0.2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</row>
    <row r="50" spans="1:35" x14ac:dyDescent="0.2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</row>
    <row r="51" spans="1:35" x14ac:dyDescent="0.2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</row>
    <row r="52" spans="1:35" x14ac:dyDescent="0.2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</row>
    <row r="53" spans="1:35" x14ac:dyDescent="0.2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</row>
    <row r="54" spans="1:35" x14ac:dyDescent="0.2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</row>
    <row r="55" spans="1:35" x14ac:dyDescent="0.2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</row>
    <row r="56" spans="1:35" x14ac:dyDescent="0.2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</row>
    <row r="57" spans="1:35" x14ac:dyDescent="0.2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</row>
    <row r="58" spans="1:35" x14ac:dyDescent="0.2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</row>
    <row r="59" spans="1:35" x14ac:dyDescent="0.2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</row>
    <row r="60" spans="1:35" x14ac:dyDescent="0.2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</row>
    <row r="61" spans="1:35" x14ac:dyDescent="0.2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</row>
    <row r="62" spans="1:35" x14ac:dyDescent="0.2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</row>
    <row r="63" spans="1:35" x14ac:dyDescent="0.2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</row>
    <row r="64" spans="1:35" x14ac:dyDescent="0.2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</row>
    <row r="65" spans="1:35" x14ac:dyDescent="0.2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</row>
    <row r="66" spans="1:35" x14ac:dyDescent="0.2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</row>
    <row r="67" spans="1:35" x14ac:dyDescent="0.2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</row>
    <row r="68" spans="1:35" x14ac:dyDescent="0.2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</row>
    <row r="69" spans="1:35" x14ac:dyDescent="0.2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</row>
    <row r="70" spans="1:35" x14ac:dyDescent="0.2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</row>
    <row r="71" spans="1:35" x14ac:dyDescent="0.2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</row>
    <row r="72" spans="1:35" x14ac:dyDescent="0.2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</row>
    <row r="73" spans="1:35" x14ac:dyDescent="0.2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</row>
    <row r="74" spans="1:35" x14ac:dyDescent="0.2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</row>
    <row r="75" spans="1:35" x14ac:dyDescent="0.2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</row>
    <row r="76" spans="1:35" x14ac:dyDescent="0.2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</row>
    <row r="77" spans="1:35" x14ac:dyDescent="0.2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</row>
    <row r="78" spans="1:35" x14ac:dyDescent="0.2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</row>
    <row r="79" spans="1:35" x14ac:dyDescent="0.2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</row>
    <row r="80" spans="1:35" x14ac:dyDescent="0.2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</row>
    <row r="81" spans="1:35" x14ac:dyDescent="0.2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</row>
    <row r="82" spans="1:35" x14ac:dyDescent="0.2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</row>
    <row r="83" spans="1:35" x14ac:dyDescent="0.2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</row>
    <row r="84" spans="1:35" x14ac:dyDescent="0.2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</row>
    <row r="85" spans="1:35" x14ac:dyDescent="0.2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</row>
    <row r="86" spans="1:35" x14ac:dyDescent="0.2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</row>
    <row r="87" spans="1:35" x14ac:dyDescent="0.2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</row>
    <row r="88" spans="1:35" x14ac:dyDescent="0.2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</row>
    <row r="89" spans="1:35" x14ac:dyDescent="0.2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</row>
    <row r="90" spans="1:35" x14ac:dyDescent="0.2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</row>
    <row r="91" spans="1:35" x14ac:dyDescent="0.2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</row>
    <row r="92" spans="1:35" x14ac:dyDescent="0.2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</row>
    <row r="93" spans="1:35" x14ac:dyDescent="0.2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</row>
    <row r="94" spans="1:35" x14ac:dyDescent="0.2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</row>
    <row r="95" spans="1:35" x14ac:dyDescent="0.2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</row>
    <row r="96" spans="1:35" x14ac:dyDescent="0.2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</row>
    <row r="97" spans="1:35" x14ac:dyDescent="0.2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</row>
    <row r="98" spans="1:35" x14ac:dyDescent="0.2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</row>
    <row r="99" spans="1:35" x14ac:dyDescent="0.2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</row>
    <row r="100" spans="1:35" x14ac:dyDescent="0.2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</row>
    <row r="101" spans="1:35" x14ac:dyDescent="0.2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</row>
    <row r="102" spans="1:35" x14ac:dyDescent="0.2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</row>
    <row r="103" spans="1:35" x14ac:dyDescent="0.2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</row>
    <row r="104" spans="1:35" x14ac:dyDescent="0.2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</row>
    <row r="105" spans="1:35" x14ac:dyDescent="0.2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</row>
    <row r="106" spans="1:35" x14ac:dyDescent="0.2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</row>
    <row r="107" spans="1:35" x14ac:dyDescent="0.2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</row>
    <row r="108" spans="1:35" x14ac:dyDescent="0.2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</row>
    <row r="109" spans="1:35" x14ac:dyDescent="0.2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</row>
    <row r="110" spans="1:35" x14ac:dyDescent="0.2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</row>
    <row r="111" spans="1:35" x14ac:dyDescent="0.2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</row>
    <row r="112" spans="1:35" x14ac:dyDescent="0.2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</row>
    <row r="113" spans="1:35" x14ac:dyDescent="0.2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</row>
    <row r="114" spans="1:35" x14ac:dyDescent="0.2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</row>
    <row r="115" spans="1:35" x14ac:dyDescent="0.2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</row>
    <row r="116" spans="1:35" x14ac:dyDescent="0.2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</row>
    <row r="117" spans="1:35" x14ac:dyDescent="0.2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</row>
    <row r="118" spans="1:35" x14ac:dyDescent="0.2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</row>
    <row r="119" spans="1:35" x14ac:dyDescent="0.2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</row>
    <row r="120" spans="1:35" x14ac:dyDescent="0.2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</row>
    <row r="121" spans="1:35" x14ac:dyDescent="0.2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35" x14ac:dyDescent="0.2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35" x14ac:dyDescent="0.2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35" x14ac:dyDescent="0.2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35" x14ac:dyDescent="0.2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35" x14ac:dyDescent="0.2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35" x14ac:dyDescent="0.2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35" x14ac:dyDescent="0.2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</row>
    <row r="129" spans="1:16" x14ac:dyDescent="0.2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</row>
    <row r="130" spans="1:16" x14ac:dyDescent="0.2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</row>
    <row r="131" spans="1:16" x14ac:dyDescent="0.2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</row>
    <row r="132" spans="1:16" x14ac:dyDescent="0.2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</row>
    <row r="133" spans="1:16" x14ac:dyDescent="0.2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</row>
    <row r="134" spans="1:16" x14ac:dyDescent="0.2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</row>
    <row r="135" spans="1:16" x14ac:dyDescent="0.2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</row>
    <row r="136" spans="1:16" x14ac:dyDescent="0.2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</row>
    <row r="137" spans="1:16" x14ac:dyDescent="0.2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</row>
    <row r="138" spans="1:16" x14ac:dyDescent="0.2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</row>
    <row r="139" spans="1:16" x14ac:dyDescent="0.2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</row>
    <row r="140" spans="1:16" x14ac:dyDescent="0.2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</row>
    <row r="141" spans="1:16" x14ac:dyDescent="0.2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</row>
    <row r="142" spans="1:16" x14ac:dyDescent="0.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</row>
    <row r="143" spans="1:16" x14ac:dyDescent="0.2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</row>
    <row r="144" spans="1:16" x14ac:dyDescent="0.2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</row>
    <row r="145" spans="1:16" x14ac:dyDescent="0.2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</row>
    <row r="146" spans="1:16" x14ac:dyDescent="0.2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</row>
    <row r="147" spans="1:16" x14ac:dyDescent="0.2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</row>
    <row r="148" spans="1:16" x14ac:dyDescent="0.2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</row>
    <row r="149" spans="1:16" x14ac:dyDescent="0.2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</row>
    <row r="150" spans="1:16" x14ac:dyDescent="0.2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</row>
    <row r="151" spans="1:16" x14ac:dyDescent="0.2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</row>
    <row r="152" spans="1:16" x14ac:dyDescent="0.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</row>
    <row r="153" spans="1:16" x14ac:dyDescent="0.2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</row>
    <row r="154" spans="1:16" x14ac:dyDescent="0.2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</row>
  </sheetData>
  <sheetProtection algorithmName="SHA-512" hashValue="zqOlBjSBznYUBwNLpzQ9nIl0tMJgrdJTGU2MpOsDZZeN9U5ngiVPPD0FJD8yW8dfWG7vXfgI2KTG6XDnV8z03w==" saltValue="pFCbT1D0tnMnpzVQb+/QJA==" spinCount="100000" sheet="1" objects="1" scenarios="1" selectLockedCells="1"/>
  <protectedRanges>
    <protectedRange sqref="A36:P37" name="Range6"/>
    <protectedRange sqref="E24:I34 K24:P34 J28:J34 J24:J26" name="Range4"/>
    <protectedRange sqref="H11:P11" name="Range2"/>
    <protectedRange sqref="A9:P9" name="Range1"/>
    <protectedRange sqref="E14:E21 K14:O21 F14:J14 F16:J21 F15:H15" name="Range3"/>
    <protectedRange sqref="A11:G11" name="Range2_2"/>
  </protectedRanges>
  <mergeCells count="64">
    <mergeCell ref="A9:G9"/>
    <mergeCell ref="A14:D14"/>
    <mergeCell ref="E14:H14"/>
    <mergeCell ref="A11:E11"/>
    <mergeCell ref="H11:M11"/>
    <mergeCell ref="N11:P11"/>
    <mergeCell ref="A13:D13"/>
    <mergeCell ref="A10:E10"/>
    <mergeCell ref="H9:N9"/>
    <mergeCell ref="N14:O14"/>
    <mergeCell ref="O9:P9"/>
    <mergeCell ref="H10:M10"/>
    <mergeCell ref="N10:P10"/>
    <mergeCell ref="E20:H20"/>
    <mergeCell ref="A17:D17"/>
    <mergeCell ref="K14:M14"/>
    <mergeCell ref="E15:F15"/>
    <mergeCell ref="G15:H15"/>
    <mergeCell ref="A16:D16"/>
    <mergeCell ref="E16:F16"/>
    <mergeCell ref="A19:D19"/>
    <mergeCell ref="E17:H17"/>
    <mergeCell ref="E19:H19"/>
    <mergeCell ref="A18:D18"/>
    <mergeCell ref="E18:F18"/>
    <mergeCell ref="G18:H18"/>
    <mergeCell ref="G16:H16"/>
    <mergeCell ref="A2:P2"/>
    <mergeCell ref="A3:P3"/>
    <mergeCell ref="A4:P4"/>
    <mergeCell ref="A6:P6"/>
    <mergeCell ref="H8:N8"/>
    <mergeCell ref="O8:P8"/>
    <mergeCell ref="A8:E8"/>
    <mergeCell ref="K16:M16"/>
    <mergeCell ref="N16:O16"/>
    <mergeCell ref="K17:M17"/>
    <mergeCell ref="N17:O17"/>
    <mergeCell ref="K18:M18"/>
    <mergeCell ref="N18:O18"/>
    <mergeCell ref="K19:M19"/>
    <mergeCell ref="N19:O19"/>
    <mergeCell ref="A20:D20"/>
    <mergeCell ref="I20:P20"/>
    <mergeCell ref="A35:P35"/>
    <mergeCell ref="E21:H21"/>
    <mergeCell ref="A32:D32"/>
    <mergeCell ref="A30:D30"/>
    <mergeCell ref="A25:D25"/>
    <mergeCell ref="A26:D26"/>
    <mergeCell ref="A27:D27"/>
    <mergeCell ref="A28:D28"/>
    <mergeCell ref="A29:D29"/>
    <mergeCell ref="A21:D21"/>
    <mergeCell ref="A23:D23"/>
    <mergeCell ref="A24:D24"/>
    <mergeCell ref="C36:P36"/>
    <mergeCell ref="A37:P37"/>
    <mergeCell ref="A38:P38"/>
    <mergeCell ref="A22:P22"/>
    <mergeCell ref="A33:D33"/>
    <mergeCell ref="A34:P34"/>
    <mergeCell ref="A31:D31"/>
    <mergeCell ref="A36:B36"/>
  </mergeCells>
  <pageMargins left="0.5" right="0.5" top="0.5" bottom="0.5" header="0.3" footer="0.3"/>
  <pageSetup scale="7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U154"/>
  <sheetViews>
    <sheetView workbookViewId="0">
      <selection activeCell="A9" sqref="A9:G9"/>
    </sheetView>
  </sheetViews>
  <sheetFormatPr defaultRowHeight="12.75" x14ac:dyDescent="0.2"/>
  <cols>
    <col min="1" max="1" width="4" style="3" customWidth="1"/>
    <col min="2" max="2" width="6.7109375" style="3" customWidth="1"/>
    <col min="3" max="3" width="6.140625" style="3" customWidth="1"/>
    <col min="4" max="4" width="5" style="3" customWidth="1"/>
    <col min="5" max="6" width="9.42578125" style="3" customWidth="1"/>
    <col min="7" max="7" width="10.28515625" style="3" customWidth="1"/>
    <col min="8" max="9" width="9.42578125" style="3" customWidth="1"/>
    <col min="10" max="10" width="9.85546875" style="3" customWidth="1"/>
    <col min="11" max="11" width="9.42578125" style="3" customWidth="1"/>
    <col min="12" max="12" width="2.28515625" style="3" customWidth="1"/>
    <col min="13" max="16" width="9.42578125" style="3" customWidth="1"/>
    <col min="17" max="17" width="14" style="3" customWidth="1"/>
    <col min="18" max="18" width="2" style="3" hidden="1" customWidth="1"/>
    <col min="19" max="20" width="2.7109375" style="3" hidden="1" customWidth="1"/>
    <col min="21" max="16384" width="9.140625" style="3"/>
  </cols>
  <sheetData>
    <row r="1" spans="1:35" ht="14.25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2" t="s">
        <v>83</v>
      </c>
    </row>
    <row r="2" spans="1:35" ht="22.5" x14ac:dyDescent="0.3">
      <c r="A2" s="79" t="s">
        <v>36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4"/>
      <c r="R2" s="4"/>
      <c r="S2" s="4"/>
      <c r="T2" s="4"/>
      <c r="U2" s="4"/>
      <c r="V2" s="4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</row>
    <row r="3" spans="1:35" ht="24" customHeight="1" x14ac:dyDescent="0.25">
      <c r="A3" s="80" t="s">
        <v>43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6"/>
      <c r="R3" s="6"/>
      <c r="S3" s="6"/>
      <c r="T3" s="6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</row>
    <row r="4" spans="1:35" ht="15.75" x14ac:dyDescent="0.25">
      <c r="A4" s="82" t="s">
        <v>58</v>
      </c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7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</row>
    <row r="5" spans="1:35" ht="15.75" x14ac:dyDescent="0.25">
      <c r="A5" s="16"/>
      <c r="B5" s="16"/>
      <c r="C5" s="53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7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</row>
    <row r="6" spans="1:35" ht="13.5" customHeight="1" x14ac:dyDescent="0.25">
      <c r="A6" s="82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"/>
      <c r="R6" s="9"/>
      <c r="S6" s="9"/>
      <c r="T6" s="9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15" customHeight="1" x14ac:dyDescent="0.2">
      <c r="A7" s="16"/>
      <c r="B7" s="16"/>
      <c r="C7" s="16"/>
      <c r="D7" s="17"/>
      <c r="E7" s="18"/>
      <c r="F7" s="18"/>
      <c r="G7" s="18"/>
      <c r="H7" s="18"/>
      <c r="I7" s="18"/>
      <c r="J7" s="17"/>
      <c r="K7" s="17"/>
      <c r="L7" s="17"/>
      <c r="M7" s="17"/>
      <c r="N7" s="17"/>
      <c r="O7" s="17"/>
      <c r="P7" s="17"/>
      <c r="Q7" s="7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</row>
    <row r="8" spans="1:35" ht="12" customHeight="1" x14ac:dyDescent="0.25">
      <c r="A8" s="100" t="s">
        <v>0</v>
      </c>
      <c r="B8" s="101"/>
      <c r="C8" s="101"/>
      <c r="D8" s="101"/>
      <c r="E8" s="101"/>
      <c r="F8" s="102"/>
      <c r="G8" s="103"/>
      <c r="H8" s="100" t="s">
        <v>24</v>
      </c>
      <c r="I8" s="84"/>
      <c r="J8" s="84"/>
      <c r="K8" s="84"/>
      <c r="L8" s="84"/>
      <c r="M8" s="84"/>
      <c r="N8" s="84"/>
      <c r="O8" s="100" t="s">
        <v>23</v>
      </c>
      <c r="P8" s="85"/>
      <c r="Q8" s="5"/>
      <c r="R8" s="9"/>
      <c r="S8" s="9"/>
      <c r="T8" s="9"/>
      <c r="U8" s="9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</row>
    <row r="9" spans="1:35" ht="17.100000000000001" customHeight="1" x14ac:dyDescent="0.2">
      <c r="A9" s="104"/>
      <c r="B9" s="105"/>
      <c r="C9" s="105"/>
      <c r="D9" s="105"/>
      <c r="E9" s="105"/>
      <c r="F9" s="106"/>
      <c r="G9" s="107"/>
      <c r="H9" s="104"/>
      <c r="I9" s="108"/>
      <c r="J9" s="108"/>
      <c r="K9" s="108"/>
      <c r="L9" s="108"/>
      <c r="M9" s="108"/>
      <c r="N9" s="108"/>
      <c r="O9" s="74"/>
      <c r="P9" s="75"/>
      <c r="Q9" s="5"/>
      <c r="R9" s="9"/>
      <c r="S9" s="9"/>
      <c r="T9" s="9"/>
      <c r="U9" s="9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</row>
    <row r="10" spans="1:35" ht="12" customHeight="1" x14ac:dyDescent="0.25">
      <c r="A10" s="83" t="s">
        <v>1</v>
      </c>
      <c r="B10" s="84"/>
      <c r="C10" s="84"/>
      <c r="D10" s="84"/>
      <c r="E10" s="85"/>
      <c r="F10" s="51"/>
      <c r="G10" s="51"/>
      <c r="H10" s="83" t="s">
        <v>22</v>
      </c>
      <c r="I10" s="88"/>
      <c r="J10" s="88"/>
      <c r="K10" s="88"/>
      <c r="L10" s="88"/>
      <c r="M10" s="89"/>
      <c r="N10" s="83" t="s">
        <v>2</v>
      </c>
      <c r="O10" s="88"/>
      <c r="P10" s="89"/>
      <c r="Q10" s="5"/>
      <c r="R10" s="9"/>
      <c r="S10" s="9"/>
      <c r="T10" s="9"/>
      <c r="U10" s="9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</row>
    <row r="11" spans="1:35" ht="17.100000000000001" customHeight="1" x14ac:dyDescent="0.2">
      <c r="A11" s="167" t="s">
        <v>73</v>
      </c>
      <c r="B11" s="91"/>
      <c r="C11" s="91"/>
      <c r="D11" s="92"/>
      <c r="E11" s="92"/>
      <c r="F11" s="151"/>
      <c r="G11" s="152"/>
      <c r="H11" s="94"/>
      <c r="I11" s="95"/>
      <c r="J11" s="95"/>
      <c r="K11" s="95"/>
      <c r="L11" s="95"/>
      <c r="M11" s="96"/>
      <c r="N11" s="97"/>
      <c r="O11" s="98"/>
      <c r="P11" s="99"/>
      <c r="Q11" s="5"/>
      <c r="R11" s="9"/>
      <c r="S11" s="9"/>
      <c r="T11" s="9"/>
      <c r="U11" s="9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</row>
    <row r="12" spans="1:35" ht="24" customHeight="1" x14ac:dyDescent="0.2">
      <c r="A12" s="22"/>
      <c r="B12" s="23"/>
      <c r="C12" s="24"/>
      <c r="D12" s="25"/>
      <c r="E12" s="25"/>
      <c r="F12" s="25"/>
      <c r="G12" s="25"/>
      <c r="H12" s="19"/>
      <c r="I12" s="25"/>
      <c r="J12" s="25"/>
      <c r="K12" s="24"/>
      <c r="L12" s="24"/>
      <c r="M12" s="25"/>
      <c r="N12" s="25"/>
      <c r="O12" s="25"/>
      <c r="P12" s="25"/>
      <c r="Q12" s="5"/>
      <c r="R12" s="9"/>
      <c r="S12" s="9"/>
      <c r="T12" s="9"/>
      <c r="U12" s="9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</row>
    <row r="13" spans="1:35" ht="24.95" customHeight="1" x14ac:dyDescent="0.2">
      <c r="A13" s="86" t="s">
        <v>3</v>
      </c>
      <c r="B13" s="87"/>
      <c r="C13" s="87"/>
      <c r="D13" s="87"/>
      <c r="E13" s="16"/>
      <c r="F13" s="16"/>
      <c r="G13" s="16"/>
      <c r="H13" s="1"/>
      <c r="I13" s="16"/>
      <c r="J13" s="16"/>
      <c r="K13" s="16"/>
      <c r="L13" s="16"/>
      <c r="M13" s="16"/>
      <c r="N13" s="16"/>
      <c r="O13" s="16"/>
      <c r="P13" s="16"/>
      <c r="Q13" s="5"/>
      <c r="R13" s="9"/>
      <c r="S13" s="9"/>
      <c r="T13" s="9"/>
      <c r="U13" s="9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</row>
    <row r="14" spans="1:35" ht="20.100000000000001" customHeight="1" x14ac:dyDescent="0.2">
      <c r="A14" s="111" t="s">
        <v>4</v>
      </c>
      <c r="B14" s="112"/>
      <c r="C14" s="112"/>
      <c r="D14" s="113"/>
      <c r="E14" s="114"/>
      <c r="F14" s="115"/>
      <c r="G14" s="115"/>
      <c r="H14" s="116"/>
      <c r="I14" s="65"/>
      <c r="J14" s="66"/>
      <c r="K14" s="76"/>
      <c r="L14" s="76"/>
      <c r="M14" s="76"/>
      <c r="N14" s="76"/>
      <c r="O14" s="76"/>
      <c r="P14" s="30"/>
      <c r="Q14" s="5"/>
      <c r="R14" s="9"/>
      <c r="S14" s="9"/>
      <c r="T14" s="9"/>
      <c r="U14" s="9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</row>
    <row r="15" spans="1:35" ht="20.100000000000001" customHeight="1" x14ac:dyDescent="0.2">
      <c r="A15" s="46"/>
      <c r="B15" s="47"/>
      <c r="C15" s="47"/>
      <c r="D15" s="48"/>
      <c r="E15" s="109" t="s">
        <v>39</v>
      </c>
      <c r="F15" s="110"/>
      <c r="G15" s="109" t="s">
        <v>40</v>
      </c>
      <c r="H15" s="110"/>
      <c r="I15" s="67"/>
      <c r="J15" s="68"/>
      <c r="K15" s="50"/>
      <c r="L15" s="50"/>
      <c r="M15" s="50"/>
      <c r="N15" s="50"/>
      <c r="O15" s="50"/>
      <c r="P15" s="30"/>
      <c r="Q15" s="5"/>
      <c r="R15" s="9"/>
      <c r="S15" s="9"/>
      <c r="T15" s="9"/>
      <c r="U15" s="9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</row>
    <row r="16" spans="1:35" ht="20.100000000000001" customHeight="1" x14ac:dyDescent="0.25">
      <c r="A16" s="111" t="s">
        <v>5</v>
      </c>
      <c r="B16" s="112"/>
      <c r="C16" s="112"/>
      <c r="D16" s="113"/>
      <c r="E16" s="122"/>
      <c r="F16" s="123"/>
      <c r="G16" s="122"/>
      <c r="H16" s="123"/>
      <c r="I16" s="69"/>
      <c r="J16" s="49"/>
      <c r="K16" s="77"/>
      <c r="L16" s="77"/>
      <c r="M16" s="77"/>
      <c r="N16" s="77"/>
      <c r="O16" s="77"/>
      <c r="P16" s="30"/>
      <c r="Q16" s="5"/>
      <c r="R16" s="9"/>
      <c r="S16" s="9"/>
      <c r="T16" s="9"/>
      <c r="U16" s="9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</row>
    <row r="17" spans="1:35" ht="20.100000000000001" customHeight="1" x14ac:dyDescent="0.25">
      <c r="A17" s="111" t="s">
        <v>6</v>
      </c>
      <c r="B17" s="112"/>
      <c r="C17" s="112"/>
      <c r="D17" s="113"/>
      <c r="E17" s="124"/>
      <c r="F17" s="125"/>
      <c r="G17" s="126"/>
      <c r="H17" s="127"/>
      <c r="I17" s="70"/>
      <c r="J17" s="45"/>
      <c r="K17" s="78"/>
      <c r="L17" s="78"/>
      <c r="M17" s="78"/>
      <c r="N17" s="78"/>
      <c r="O17" s="78"/>
      <c r="P17" s="30"/>
      <c r="Q17" s="5"/>
      <c r="R17" s="9"/>
      <c r="S17" s="9"/>
      <c r="T17" s="9"/>
      <c r="U17" s="9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</row>
    <row r="18" spans="1:35" ht="20.100000000000001" customHeight="1" x14ac:dyDescent="0.25">
      <c r="A18" s="111" t="s">
        <v>7</v>
      </c>
      <c r="B18" s="112"/>
      <c r="C18" s="112"/>
      <c r="D18" s="113"/>
      <c r="E18" s="124"/>
      <c r="F18" s="128"/>
      <c r="G18" s="124"/>
      <c r="H18" s="128"/>
      <c r="I18" s="70"/>
      <c r="J18" s="45"/>
      <c r="K18" s="78"/>
      <c r="L18" s="78"/>
      <c r="M18" s="78"/>
      <c r="N18" s="78"/>
      <c r="O18" s="78"/>
      <c r="P18" s="30"/>
      <c r="Q18" s="15"/>
      <c r="R18" s="9"/>
      <c r="S18" s="9"/>
      <c r="T18" s="9"/>
      <c r="U18" s="9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</row>
    <row r="19" spans="1:35" ht="20.100000000000001" customHeight="1" x14ac:dyDescent="0.25">
      <c r="A19" s="111" t="s">
        <v>31</v>
      </c>
      <c r="B19" s="112"/>
      <c r="C19" s="112"/>
      <c r="D19" s="113"/>
      <c r="E19" s="124"/>
      <c r="F19" s="125"/>
      <c r="G19" s="126"/>
      <c r="H19" s="127"/>
      <c r="I19" s="70"/>
      <c r="J19" s="45"/>
      <c r="K19" s="78"/>
      <c r="L19" s="78"/>
      <c r="M19" s="78"/>
      <c r="N19" s="78" t="s">
        <v>12</v>
      </c>
      <c r="O19" s="78"/>
      <c r="P19" s="30"/>
      <c r="Q19" s="5"/>
      <c r="R19" s="9"/>
      <c r="S19" s="9"/>
      <c r="T19" s="9"/>
      <c r="U19" s="9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</row>
    <row r="20" spans="1:35" ht="20.100000000000001" customHeight="1" x14ac:dyDescent="0.25">
      <c r="A20" s="111" t="s">
        <v>8</v>
      </c>
      <c r="B20" s="112"/>
      <c r="C20" s="112"/>
      <c r="D20" s="113"/>
      <c r="E20" s="124"/>
      <c r="F20" s="125"/>
      <c r="G20" s="126"/>
      <c r="H20" s="127"/>
      <c r="I20" s="140" t="s">
        <v>64</v>
      </c>
      <c r="J20" s="141"/>
      <c r="K20" s="141"/>
      <c r="L20" s="141"/>
      <c r="M20" s="141"/>
      <c r="N20" s="142"/>
      <c r="O20" s="142"/>
      <c r="P20" s="143"/>
      <c r="Q20" s="5"/>
      <c r="R20" s="9"/>
      <c r="S20" s="9"/>
      <c r="T20" s="9"/>
      <c r="U20" s="9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</row>
    <row r="21" spans="1:35" ht="20.100000000000001" customHeight="1" x14ac:dyDescent="0.2">
      <c r="A21" s="111" t="s">
        <v>9</v>
      </c>
      <c r="B21" s="112"/>
      <c r="C21" s="112"/>
      <c r="D21" s="113"/>
      <c r="E21" s="136"/>
      <c r="F21" s="137"/>
      <c r="G21" s="138"/>
      <c r="H21" s="139"/>
      <c r="I21" s="71"/>
      <c r="J21" s="72"/>
      <c r="K21" s="31"/>
      <c r="L21" s="31"/>
      <c r="M21" s="31"/>
      <c r="N21" s="31"/>
      <c r="O21" s="31"/>
      <c r="P21" s="30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</row>
    <row r="22" spans="1:35" s="10" customFormat="1" ht="27" customHeight="1" x14ac:dyDescent="0.25">
      <c r="A22" s="119" t="s">
        <v>25</v>
      </c>
      <c r="B22" s="120"/>
      <c r="C22" s="120"/>
      <c r="D22" s="120"/>
      <c r="E22" s="120"/>
      <c r="F22" s="120"/>
      <c r="G22" s="120"/>
      <c r="H22" s="120"/>
      <c r="I22" s="120"/>
      <c r="J22" s="120"/>
      <c r="K22" s="121"/>
      <c r="L22" s="121"/>
      <c r="M22" s="121"/>
      <c r="N22" s="121"/>
      <c r="O22" s="121"/>
      <c r="P22" s="121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</row>
    <row r="23" spans="1:35" ht="51" customHeight="1" thickBot="1" x14ac:dyDescent="0.25">
      <c r="A23" s="129" t="s">
        <v>10</v>
      </c>
      <c r="B23" s="130"/>
      <c r="C23" s="130"/>
      <c r="D23" s="130"/>
      <c r="E23" s="20" t="s">
        <v>37</v>
      </c>
      <c r="F23" s="20" t="s">
        <v>41</v>
      </c>
      <c r="G23" s="20" t="s">
        <v>38</v>
      </c>
      <c r="H23" s="20" t="s">
        <v>27</v>
      </c>
      <c r="I23" s="20" t="s">
        <v>28</v>
      </c>
      <c r="J23" s="20" t="s">
        <v>26</v>
      </c>
      <c r="K23" s="21" t="s">
        <v>29</v>
      </c>
      <c r="L23" s="32"/>
      <c r="M23" s="73"/>
      <c r="N23" s="73"/>
      <c r="O23" s="73"/>
      <c r="P23" s="73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</row>
    <row r="24" spans="1:35" ht="20.100000000000001" customHeight="1" thickTop="1" x14ac:dyDescent="0.4">
      <c r="A24" s="131" t="s">
        <v>13</v>
      </c>
      <c r="B24" s="132"/>
      <c r="C24" s="132"/>
      <c r="D24" s="132"/>
      <c r="E24" s="62"/>
      <c r="F24" s="62"/>
      <c r="G24" s="60" t="str">
        <f>IF(R24=" "," ",IF(ROUND(R24,0)-R24=0.5,IF(EVEN(R24)-R24=1.5,EVEN(R24)-2,EVEN(R24)),ROUND(R24,0)))</f>
        <v xml:space="preserve"> </v>
      </c>
      <c r="H24" s="26"/>
      <c r="I24" s="26"/>
      <c r="J24" s="26"/>
      <c r="K24" s="57"/>
      <c r="L24" s="33"/>
      <c r="M24" s="33"/>
      <c r="N24" s="33"/>
      <c r="O24" s="33"/>
      <c r="P24" s="55"/>
      <c r="Q24" s="64"/>
      <c r="R24" s="11" t="str">
        <f t="shared" ref="R24:R32" si="0">IF($E$20&lt;1," ",IF(E24=0," ",IF(F24=0," ",AVERAGE(E24:F24))))</f>
        <v xml:space="preserve"> </v>
      </c>
      <c r="S24" s="12">
        <f t="shared" ref="S24:T32" si="1">IF(E24=" "," ",IF(ROUND(E24,0)-E24=0.5,IF(EVEN(E24)-E24=1.5,EVEN(E24)-2,EVEN(E24)),ROUND(E24,0)))</f>
        <v>0</v>
      </c>
      <c r="T24" s="12">
        <f t="shared" si="1"/>
        <v>0</v>
      </c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</row>
    <row r="25" spans="1:35" ht="20.100000000000001" customHeight="1" x14ac:dyDescent="0.4">
      <c r="A25" s="117" t="s">
        <v>14</v>
      </c>
      <c r="B25" s="118"/>
      <c r="C25" s="118"/>
      <c r="D25" s="118"/>
      <c r="E25" s="63"/>
      <c r="F25" s="63"/>
      <c r="G25" s="61" t="str">
        <f t="shared" ref="G25:G31" si="2">IF(R25=" "," ",IF(ROUND(R25,0)-R25=0.5,IF(EVEN(R25)-R25=1.5,EVEN(R25)-2,EVEN(R25)),ROUND(R25,0)))</f>
        <v xml:space="preserve"> </v>
      </c>
      <c r="H25" s="27"/>
      <c r="I25" s="27">
        <v>100</v>
      </c>
      <c r="J25" s="27" t="str">
        <f>IF(E25="","",IF((G25&lt;I25), "Fail", "Pass"))</f>
        <v/>
      </c>
      <c r="K25" s="58"/>
      <c r="L25" s="33"/>
      <c r="M25" s="33"/>
      <c r="N25" s="33"/>
      <c r="O25" s="33"/>
      <c r="P25" s="55"/>
      <c r="Q25" s="5"/>
      <c r="R25" s="11" t="str">
        <f t="shared" si="0"/>
        <v xml:space="preserve"> </v>
      </c>
      <c r="S25" s="12">
        <f t="shared" si="1"/>
        <v>0</v>
      </c>
      <c r="T25" s="12">
        <f t="shared" si="1"/>
        <v>0</v>
      </c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</row>
    <row r="26" spans="1:35" ht="20.100000000000001" customHeight="1" x14ac:dyDescent="0.4">
      <c r="A26" s="117" t="s">
        <v>15</v>
      </c>
      <c r="B26" s="118"/>
      <c r="C26" s="118"/>
      <c r="D26" s="118"/>
      <c r="E26" s="63"/>
      <c r="F26" s="63"/>
      <c r="G26" s="61" t="str">
        <f t="shared" si="2"/>
        <v xml:space="preserve"> </v>
      </c>
      <c r="H26" s="27"/>
      <c r="I26" s="27"/>
      <c r="J26" s="27"/>
      <c r="K26" s="58"/>
      <c r="L26" s="33"/>
      <c r="M26" s="33"/>
      <c r="N26" s="33"/>
      <c r="O26" s="33"/>
      <c r="P26" s="55"/>
      <c r="Q26" s="5"/>
      <c r="R26" s="11" t="str">
        <f t="shared" si="0"/>
        <v xml:space="preserve"> </v>
      </c>
      <c r="S26" s="12">
        <f t="shared" si="1"/>
        <v>0</v>
      </c>
      <c r="T26" s="12">
        <f t="shared" si="1"/>
        <v>0</v>
      </c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</row>
    <row r="27" spans="1:35" ht="20.100000000000001" customHeight="1" x14ac:dyDescent="0.4">
      <c r="A27" s="117" t="s">
        <v>16</v>
      </c>
      <c r="B27" s="118"/>
      <c r="C27" s="118"/>
      <c r="D27" s="118"/>
      <c r="E27" s="63"/>
      <c r="F27" s="63"/>
      <c r="G27" s="61" t="str">
        <f t="shared" si="2"/>
        <v xml:space="preserve"> </v>
      </c>
      <c r="H27" s="27">
        <v>70</v>
      </c>
      <c r="I27" s="27">
        <v>100</v>
      </c>
      <c r="J27" s="27" t="str">
        <f t="shared" ref="J27:J32" si="3">IF(E27="","",IF(AND(G27&lt;=I27,G27&gt;=H27),"Pass","Fail"))</f>
        <v/>
      </c>
      <c r="K27" s="58"/>
      <c r="L27" s="33"/>
      <c r="M27" s="33"/>
      <c r="N27" s="33"/>
      <c r="O27" s="33"/>
      <c r="P27" s="55"/>
      <c r="Q27" s="64"/>
      <c r="R27" s="11" t="str">
        <f t="shared" si="0"/>
        <v xml:space="preserve"> </v>
      </c>
      <c r="S27" s="12">
        <f t="shared" si="1"/>
        <v>0</v>
      </c>
      <c r="T27" s="12">
        <f t="shared" si="1"/>
        <v>0</v>
      </c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</row>
    <row r="28" spans="1:35" ht="20.100000000000001" customHeight="1" x14ac:dyDescent="0.4">
      <c r="A28" s="117" t="s">
        <v>17</v>
      </c>
      <c r="B28" s="118"/>
      <c r="C28" s="118"/>
      <c r="D28" s="118"/>
      <c r="E28" s="63"/>
      <c r="F28" s="63"/>
      <c r="G28" s="61" t="str">
        <f t="shared" si="2"/>
        <v xml:space="preserve"> </v>
      </c>
      <c r="H28" s="27">
        <v>45</v>
      </c>
      <c r="I28" s="27">
        <v>90</v>
      </c>
      <c r="J28" s="27" t="str">
        <f t="shared" si="3"/>
        <v/>
      </c>
      <c r="K28" s="58"/>
      <c r="L28" s="33"/>
      <c r="M28" s="33"/>
      <c r="N28" s="33"/>
      <c r="O28" s="33"/>
      <c r="P28" s="55"/>
      <c r="Q28" s="5"/>
      <c r="R28" s="11" t="str">
        <f t="shared" si="0"/>
        <v xml:space="preserve"> </v>
      </c>
      <c r="S28" s="12">
        <f t="shared" si="1"/>
        <v>0</v>
      </c>
      <c r="T28" s="12">
        <f t="shared" si="1"/>
        <v>0</v>
      </c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</row>
    <row r="29" spans="1:35" ht="20.100000000000001" customHeight="1" x14ac:dyDescent="0.4">
      <c r="A29" s="117" t="s">
        <v>18</v>
      </c>
      <c r="B29" s="118"/>
      <c r="C29" s="118"/>
      <c r="D29" s="118"/>
      <c r="E29" s="63"/>
      <c r="F29" s="63"/>
      <c r="G29" s="61" t="str">
        <f t="shared" si="2"/>
        <v xml:space="preserve"> </v>
      </c>
      <c r="H29" s="27">
        <v>35</v>
      </c>
      <c r="I29" s="27">
        <v>80</v>
      </c>
      <c r="J29" s="27" t="str">
        <f t="shared" si="3"/>
        <v/>
      </c>
      <c r="K29" s="58"/>
      <c r="L29" s="33"/>
      <c r="M29" s="33"/>
      <c r="N29" s="33"/>
      <c r="O29" s="33"/>
      <c r="P29" s="55"/>
      <c r="Q29" s="5"/>
      <c r="R29" s="11" t="str">
        <f t="shared" si="0"/>
        <v xml:space="preserve"> </v>
      </c>
      <c r="S29" s="12">
        <f t="shared" si="1"/>
        <v>0</v>
      </c>
      <c r="T29" s="12">
        <f t="shared" si="1"/>
        <v>0</v>
      </c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</row>
    <row r="30" spans="1:35" ht="20.100000000000001" customHeight="1" x14ac:dyDescent="0.4">
      <c r="A30" s="117" t="s">
        <v>19</v>
      </c>
      <c r="B30" s="118"/>
      <c r="C30" s="118"/>
      <c r="D30" s="118"/>
      <c r="E30" s="63"/>
      <c r="F30" s="63"/>
      <c r="G30" s="61" t="str">
        <f t="shared" si="2"/>
        <v xml:space="preserve"> </v>
      </c>
      <c r="H30" s="27">
        <v>20</v>
      </c>
      <c r="I30" s="27">
        <v>65</v>
      </c>
      <c r="J30" s="27" t="str">
        <f t="shared" si="3"/>
        <v/>
      </c>
      <c r="K30" s="58"/>
      <c r="L30" s="33"/>
      <c r="M30" s="33"/>
      <c r="N30" s="33"/>
      <c r="O30" s="33"/>
      <c r="P30" s="55"/>
      <c r="Q30" s="5"/>
      <c r="R30" s="11" t="str">
        <f t="shared" si="0"/>
        <v xml:space="preserve"> </v>
      </c>
      <c r="S30" s="12">
        <f t="shared" si="1"/>
        <v>0</v>
      </c>
      <c r="T30" s="12">
        <f t="shared" si="1"/>
        <v>0</v>
      </c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</row>
    <row r="31" spans="1:35" ht="20.100000000000001" customHeight="1" x14ac:dyDescent="0.4">
      <c r="A31" s="117" t="s">
        <v>20</v>
      </c>
      <c r="B31" s="118"/>
      <c r="C31" s="118"/>
      <c r="D31" s="118"/>
      <c r="E31" s="63"/>
      <c r="F31" s="63"/>
      <c r="G31" s="61" t="str">
        <f t="shared" si="2"/>
        <v xml:space="preserve"> </v>
      </c>
      <c r="H31" s="27">
        <v>10</v>
      </c>
      <c r="I31" s="27">
        <v>35</v>
      </c>
      <c r="J31" s="27" t="str">
        <f t="shared" si="3"/>
        <v/>
      </c>
      <c r="K31" s="58"/>
      <c r="L31" s="33"/>
      <c r="M31" s="33"/>
      <c r="N31" s="33"/>
      <c r="O31" s="33"/>
      <c r="P31" s="55"/>
      <c r="Q31" s="5"/>
      <c r="R31" s="11" t="str">
        <f t="shared" si="0"/>
        <v xml:space="preserve"> </v>
      </c>
      <c r="S31" s="12">
        <f t="shared" si="1"/>
        <v>0</v>
      </c>
      <c r="T31" s="12">
        <f t="shared" si="1"/>
        <v>0</v>
      </c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</row>
    <row r="32" spans="1:35" ht="20.100000000000001" customHeight="1" x14ac:dyDescent="0.4">
      <c r="A32" s="117" t="s">
        <v>21</v>
      </c>
      <c r="B32" s="118"/>
      <c r="C32" s="118"/>
      <c r="D32" s="118"/>
      <c r="E32" s="56"/>
      <c r="F32" s="56"/>
      <c r="G32" s="28" t="str">
        <f>IF(R32=" "," ",IF(ROUND((R32*10),0)-(R32*10)=0.5,IF(EVEN((R32*10))-(R32*10)=1.5,(EVEN((R32*10))-2)/10,EVEN((R32*10))/10),ROUND(R32,1)))</f>
        <v xml:space="preserve"> </v>
      </c>
      <c r="H32" s="28">
        <v>0</v>
      </c>
      <c r="I32" s="28">
        <v>10</v>
      </c>
      <c r="J32" s="28" t="str">
        <f t="shared" si="3"/>
        <v/>
      </c>
      <c r="K32" s="59"/>
      <c r="L32" s="34"/>
      <c r="M32" s="34"/>
      <c r="N32" s="34"/>
      <c r="O32" s="34"/>
      <c r="P32" s="55"/>
      <c r="Q32" s="5"/>
      <c r="R32" s="11" t="str">
        <f t="shared" si="0"/>
        <v xml:space="preserve"> </v>
      </c>
      <c r="S32" s="12">
        <f t="shared" si="1"/>
        <v>0</v>
      </c>
      <c r="T32" s="12">
        <f t="shared" si="1"/>
        <v>0</v>
      </c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</row>
    <row r="33" spans="1:73" ht="33" customHeight="1" thickBot="1" x14ac:dyDescent="0.45">
      <c r="A33" s="147" t="s">
        <v>30</v>
      </c>
      <c r="B33" s="148"/>
      <c r="C33" s="148"/>
      <c r="D33" s="148"/>
      <c r="E33" s="29"/>
      <c r="F33" s="35"/>
      <c r="G33" s="35"/>
      <c r="H33" s="35"/>
      <c r="I33" s="35"/>
      <c r="J33" s="36"/>
      <c r="K33" s="38" t="str">
        <f>IF(E27="","",SUM(K24:K32))</f>
        <v/>
      </c>
      <c r="L33" s="34"/>
      <c r="M33" s="34"/>
      <c r="N33" s="34"/>
      <c r="O33" s="34"/>
      <c r="P33" s="55"/>
      <c r="Q33" s="5"/>
      <c r="R33" s="13"/>
      <c r="S33" s="14"/>
      <c r="T33" s="14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</row>
    <row r="34" spans="1:73" ht="32.25" customHeight="1" thickTop="1" x14ac:dyDescent="0.4">
      <c r="A34" s="149" t="s">
        <v>67</v>
      </c>
      <c r="B34" s="150"/>
      <c r="C34" s="150"/>
      <c r="D34" s="150"/>
      <c r="E34" s="150"/>
      <c r="F34" s="150"/>
      <c r="G34" s="150"/>
      <c r="H34" s="150"/>
      <c r="I34" s="150"/>
      <c r="J34" s="150"/>
      <c r="K34" s="150"/>
      <c r="L34" s="150"/>
      <c r="M34" s="150"/>
      <c r="N34" s="150"/>
      <c r="O34" s="150"/>
      <c r="P34" s="150"/>
      <c r="Q34" s="5"/>
      <c r="R34" s="13"/>
      <c r="S34" s="14"/>
      <c r="T34" s="14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</row>
    <row r="35" spans="1:73" ht="16.5" customHeight="1" x14ac:dyDescent="0.2">
      <c r="A35" s="145" t="s">
        <v>42</v>
      </c>
      <c r="B35" s="145"/>
      <c r="C35" s="145"/>
      <c r="D35" s="145"/>
      <c r="E35" s="145"/>
      <c r="F35" s="145"/>
      <c r="G35" s="145"/>
      <c r="H35" s="145"/>
      <c r="I35" s="145"/>
      <c r="J35" s="145"/>
      <c r="K35" s="145"/>
      <c r="L35" s="145"/>
      <c r="M35" s="145"/>
      <c r="N35" s="145"/>
      <c r="O35" s="145"/>
      <c r="P35" s="14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</row>
    <row r="36" spans="1:73" ht="24.95" customHeight="1" x14ac:dyDescent="0.2">
      <c r="A36" s="144" t="s">
        <v>11</v>
      </c>
      <c r="B36" s="144"/>
      <c r="C36" s="146"/>
      <c r="D36" s="146"/>
      <c r="E36" s="146"/>
      <c r="F36" s="146"/>
      <c r="G36" s="146"/>
      <c r="H36" s="146"/>
      <c r="I36" s="146"/>
      <c r="J36" s="146"/>
      <c r="K36" s="146"/>
      <c r="L36" s="146"/>
      <c r="M36" s="146"/>
      <c r="N36" s="146"/>
      <c r="O36" s="146"/>
      <c r="P36" s="146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</row>
    <row r="37" spans="1:73" ht="24.95" customHeight="1" x14ac:dyDescent="0.25">
      <c r="A37" s="133"/>
      <c r="B37" s="134"/>
      <c r="C37" s="134"/>
      <c r="D37" s="134"/>
      <c r="E37" s="134"/>
      <c r="F37" s="134"/>
      <c r="G37" s="134"/>
      <c r="H37" s="134"/>
      <c r="I37" s="134"/>
      <c r="J37" s="134"/>
      <c r="K37" s="134"/>
      <c r="L37" s="134"/>
      <c r="M37" s="134"/>
      <c r="N37" s="134"/>
      <c r="O37" s="134"/>
      <c r="P37" s="134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</row>
    <row r="38" spans="1:73" x14ac:dyDescent="0.2">
      <c r="A38" s="135"/>
      <c r="B38" s="135"/>
      <c r="C38" s="135"/>
      <c r="D38" s="135"/>
      <c r="E38" s="135"/>
      <c r="F38" s="135"/>
      <c r="G38" s="135"/>
      <c r="H38" s="135"/>
      <c r="I38" s="135"/>
      <c r="J38" s="135"/>
      <c r="K38" s="135"/>
      <c r="L38" s="135"/>
      <c r="M38" s="135"/>
      <c r="N38" s="135"/>
      <c r="O38" s="135"/>
      <c r="P38" s="13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</row>
    <row r="39" spans="1:73" x14ac:dyDescent="0.2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</row>
    <row r="40" spans="1:73" x14ac:dyDescent="0.2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</row>
    <row r="41" spans="1:73" x14ac:dyDescent="0.2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</row>
    <row r="42" spans="1:73" x14ac:dyDescent="0.2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</row>
    <row r="43" spans="1:73" x14ac:dyDescent="0.2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</row>
    <row r="44" spans="1:73" x14ac:dyDescent="0.2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</row>
    <row r="45" spans="1:73" x14ac:dyDescent="0.2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</row>
    <row r="46" spans="1:73" x14ac:dyDescent="0.2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</row>
    <row r="47" spans="1:73" x14ac:dyDescent="0.2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</row>
    <row r="48" spans="1:73" x14ac:dyDescent="0.2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</row>
    <row r="49" spans="1:35" x14ac:dyDescent="0.2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</row>
    <row r="50" spans="1:35" x14ac:dyDescent="0.2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</row>
    <row r="51" spans="1:35" x14ac:dyDescent="0.2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</row>
    <row r="52" spans="1:35" x14ac:dyDescent="0.2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</row>
    <row r="53" spans="1:35" x14ac:dyDescent="0.2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</row>
    <row r="54" spans="1:35" x14ac:dyDescent="0.2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</row>
    <row r="55" spans="1:35" x14ac:dyDescent="0.2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</row>
    <row r="56" spans="1:35" x14ac:dyDescent="0.2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</row>
    <row r="57" spans="1:35" x14ac:dyDescent="0.2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</row>
    <row r="58" spans="1:35" x14ac:dyDescent="0.2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</row>
    <row r="59" spans="1:35" x14ac:dyDescent="0.2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</row>
    <row r="60" spans="1:35" x14ac:dyDescent="0.2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</row>
    <row r="61" spans="1:35" x14ac:dyDescent="0.2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</row>
    <row r="62" spans="1:35" x14ac:dyDescent="0.2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</row>
    <row r="63" spans="1:35" x14ac:dyDescent="0.2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</row>
    <row r="64" spans="1:35" x14ac:dyDescent="0.2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</row>
    <row r="65" spans="1:35" x14ac:dyDescent="0.2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</row>
    <row r="66" spans="1:35" x14ac:dyDescent="0.2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</row>
    <row r="67" spans="1:35" x14ac:dyDescent="0.2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</row>
    <row r="68" spans="1:35" x14ac:dyDescent="0.2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</row>
    <row r="69" spans="1:35" x14ac:dyDescent="0.2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</row>
    <row r="70" spans="1:35" x14ac:dyDescent="0.2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</row>
    <row r="71" spans="1:35" x14ac:dyDescent="0.2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</row>
    <row r="72" spans="1:35" x14ac:dyDescent="0.2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</row>
    <row r="73" spans="1:35" x14ac:dyDescent="0.2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</row>
    <row r="74" spans="1:35" x14ac:dyDescent="0.2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</row>
    <row r="75" spans="1:35" x14ac:dyDescent="0.2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</row>
    <row r="76" spans="1:35" x14ac:dyDescent="0.2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</row>
    <row r="77" spans="1:35" x14ac:dyDescent="0.2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</row>
    <row r="78" spans="1:35" x14ac:dyDescent="0.2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</row>
    <row r="79" spans="1:35" x14ac:dyDescent="0.2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</row>
    <row r="80" spans="1:35" x14ac:dyDescent="0.2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</row>
    <row r="81" spans="1:35" x14ac:dyDescent="0.2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</row>
    <row r="82" spans="1:35" x14ac:dyDescent="0.2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</row>
    <row r="83" spans="1:35" x14ac:dyDescent="0.2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</row>
    <row r="84" spans="1:35" x14ac:dyDescent="0.2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</row>
    <row r="85" spans="1:35" x14ac:dyDescent="0.2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</row>
    <row r="86" spans="1:35" x14ac:dyDescent="0.2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</row>
    <row r="87" spans="1:35" x14ac:dyDescent="0.2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</row>
    <row r="88" spans="1:35" x14ac:dyDescent="0.2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</row>
    <row r="89" spans="1:35" x14ac:dyDescent="0.2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</row>
    <row r="90" spans="1:35" x14ac:dyDescent="0.2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</row>
    <row r="91" spans="1:35" x14ac:dyDescent="0.2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</row>
    <row r="92" spans="1:35" x14ac:dyDescent="0.2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</row>
    <row r="93" spans="1:35" x14ac:dyDescent="0.2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</row>
    <row r="94" spans="1:35" x14ac:dyDescent="0.2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</row>
    <row r="95" spans="1:35" x14ac:dyDescent="0.2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</row>
    <row r="96" spans="1:35" x14ac:dyDescent="0.2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</row>
    <row r="97" spans="1:35" x14ac:dyDescent="0.2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</row>
    <row r="98" spans="1:35" x14ac:dyDescent="0.2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</row>
    <row r="99" spans="1:35" x14ac:dyDescent="0.2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</row>
    <row r="100" spans="1:35" x14ac:dyDescent="0.2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</row>
    <row r="101" spans="1:35" x14ac:dyDescent="0.2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</row>
    <row r="102" spans="1:35" x14ac:dyDescent="0.2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</row>
    <row r="103" spans="1:35" x14ac:dyDescent="0.2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</row>
    <row r="104" spans="1:35" x14ac:dyDescent="0.2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</row>
    <row r="105" spans="1:35" x14ac:dyDescent="0.2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</row>
    <row r="106" spans="1:35" x14ac:dyDescent="0.2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</row>
    <row r="107" spans="1:35" x14ac:dyDescent="0.2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</row>
    <row r="108" spans="1:35" x14ac:dyDescent="0.2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</row>
    <row r="109" spans="1:35" x14ac:dyDescent="0.2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</row>
    <row r="110" spans="1:35" x14ac:dyDescent="0.2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</row>
    <row r="111" spans="1:35" x14ac:dyDescent="0.2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</row>
    <row r="112" spans="1:35" x14ac:dyDescent="0.2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</row>
    <row r="113" spans="1:35" x14ac:dyDescent="0.2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</row>
    <row r="114" spans="1:35" x14ac:dyDescent="0.2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</row>
    <row r="115" spans="1:35" x14ac:dyDescent="0.2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</row>
    <row r="116" spans="1:35" x14ac:dyDescent="0.2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</row>
    <row r="117" spans="1:35" x14ac:dyDescent="0.2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</row>
    <row r="118" spans="1:35" x14ac:dyDescent="0.2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</row>
    <row r="119" spans="1:35" x14ac:dyDescent="0.2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</row>
    <row r="120" spans="1:35" x14ac:dyDescent="0.2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</row>
    <row r="121" spans="1:35" x14ac:dyDescent="0.2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35" x14ac:dyDescent="0.2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35" x14ac:dyDescent="0.2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35" x14ac:dyDescent="0.2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35" x14ac:dyDescent="0.2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35" x14ac:dyDescent="0.2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35" x14ac:dyDescent="0.2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35" x14ac:dyDescent="0.2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</row>
    <row r="129" spans="1:16" x14ac:dyDescent="0.2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</row>
    <row r="130" spans="1:16" x14ac:dyDescent="0.2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</row>
    <row r="131" spans="1:16" x14ac:dyDescent="0.2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</row>
    <row r="132" spans="1:16" x14ac:dyDescent="0.2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</row>
    <row r="133" spans="1:16" x14ac:dyDescent="0.2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</row>
    <row r="134" spans="1:16" x14ac:dyDescent="0.2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</row>
    <row r="135" spans="1:16" x14ac:dyDescent="0.2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</row>
    <row r="136" spans="1:16" x14ac:dyDescent="0.2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</row>
    <row r="137" spans="1:16" x14ac:dyDescent="0.2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</row>
    <row r="138" spans="1:16" x14ac:dyDescent="0.2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</row>
    <row r="139" spans="1:16" x14ac:dyDescent="0.2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</row>
    <row r="140" spans="1:16" x14ac:dyDescent="0.2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</row>
    <row r="141" spans="1:16" x14ac:dyDescent="0.2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</row>
    <row r="142" spans="1:16" x14ac:dyDescent="0.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</row>
    <row r="143" spans="1:16" x14ac:dyDescent="0.2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</row>
    <row r="144" spans="1:16" x14ac:dyDescent="0.2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</row>
    <row r="145" spans="1:16" x14ac:dyDescent="0.2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</row>
    <row r="146" spans="1:16" x14ac:dyDescent="0.2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</row>
    <row r="147" spans="1:16" x14ac:dyDescent="0.2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</row>
    <row r="148" spans="1:16" x14ac:dyDescent="0.2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</row>
    <row r="149" spans="1:16" x14ac:dyDescent="0.2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</row>
    <row r="150" spans="1:16" x14ac:dyDescent="0.2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</row>
    <row r="151" spans="1:16" x14ac:dyDescent="0.2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</row>
    <row r="152" spans="1:16" x14ac:dyDescent="0.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</row>
    <row r="153" spans="1:16" x14ac:dyDescent="0.2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</row>
    <row r="154" spans="1:16" x14ac:dyDescent="0.2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</row>
  </sheetData>
  <sheetProtection algorithmName="SHA-512" hashValue="+eWZqP61kU2eKQEbKbio9FTLLyCo0YrxX3v7OyQIryPiZjzjWNotMjX2+FsJh6l5yw/fiKG3nKm5vOOXLWM6pw==" saltValue="j+JXltFRHCTKCaxO/pfl8w==" spinCount="100000" sheet="1" objects="1" scenarios="1" selectLockedCells="1"/>
  <protectedRanges>
    <protectedRange sqref="A36:P37" name="Range6"/>
    <protectedRange sqref="E24:P34" name="Range4"/>
    <protectedRange sqref="H11:P11" name="Range2"/>
    <protectedRange sqref="A9:P9" name="Range1"/>
    <protectedRange sqref="E14:E21 K14:O21 F14:J14 F16:J21 F15:H15" name="Range3"/>
    <protectedRange sqref="F11:G11" name="Range2_2"/>
    <protectedRange sqref="A11:E11" name="Range2_2_1_1"/>
  </protectedRanges>
  <mergeCells count="64">
    <mergeCell ref="A37:P37"/>
    <mergeCell ref="A38:P38"/>
    <mergeCell ref="E17:H17"/>
    <mergeCell ref="E19:H19"/>
    <mergeCell ref="E20:H20"/>
    <mergeCell ref="I20:P20"/>
    <mergeCell ref="E21:H21"/>
    <mergeCell ref="A36:B36"/>
    <mergeCell ref="A30:D30"/>
    <mergeCell ref="A31:D31"/>
    <mergeCell ref="A32:D32"/>
    <mergeCell ref="A33:D33"/>
    <mergeCell ref="A34:P34"/>
    <mergeCell ref="A35:P35"/>
    <mergeCell ref="C36:P36"/>
    <mergeCell ref="A20:D20"/>
    <mergeCell ref="A29:D29"/>
    <mergeCell ref="A21:D21"/>
    <mergeCell ref="A23:D23"/>
    <mergeCell ref="A24:D24"/>
    <mergeCell ref="A25:D25"/>
    <mergeCell ref="A26:D26"/>
    <mergeCell ref="A27:D27"/>
    <mergeCell ref="A28:D28"/>
    <mergeCell ref="A22:P22"/>
    <mergeCell ref="N18:O18"/>
    <mergeCell ref="K19:M19"/>
    <mergeCell ref="N19:O19"/>
    <mergeCell ref="A18:D18"/>
    <mergeCell ref="E18:F18"/>
    <mergeCell ref="G18:H18"/>
    <mergeCell ref="A19:D19"/>
    <mergeCell ref="K18:M18"/>
    <mergeCell ref="A17:D17"/>
    <mergeCell ref="A16:D16"/>
    <mergeCell ref="E16:F16"/>
    <mergeCell ref="G16:H16"/>
    <mergeCell ref="E15:F15"/>
    <mergeCell ref="G15:H15"/>
    <mergeCell ref="A14:D14"/>
    <mergeCell ref="E14:H14"/>
    <mergeCell ref="K14:M14"/>
    <mergeCell ref="A2:P2"/>
    <mergeCell ref="A3:P3"/>
    <mergeCell ref="A4:P4"/>
    <mergeCell ref="A10:E10"/>
    <mergeCell ref="A13:D13"/>
    <mergeCell ref="H10:M10"/>
    <mergeCell ref="N10:P10"/>
    <mergeCell ref="H11:M11"/>
    <mergeCell ref="N11:P11"/>
    <mergeCell ref="A9:G9"/>
    <mergeCell ref="A8:G8"/>
    <mergeCell ref="A11:G11"/>
    <mergeCell ref="A6:P6"/>
    <mergeCell ref="K16:M16"/>
    <mergeCell ref="N16:O16"/>
    <mergeCell ref="K17:M17"/>
    <mergeCell ref="N17:O17"/>
    <mergeCell ref="H8:N8"/>
    <mergeCell ref="O8:P8"/>
    <mergeCell ref="H9:N9"/>
    <mergeCell ref="O9:P9"/>
    <mergeCell ref="N14:O14"/>
  </mergeCells>
  <pageMargins left="0.7" right="0.7" top="0.75" bottom="0.75" header="0.3" footer="0.3"/>
  <pageSetup scale="70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U154"/>
  <sheetViews>
    <sheetView workbookViewId="0">
      <selection activeCell="A9" sqref="A9:G9"/>
    </sheetView>
  </sheetViews>
  <sheetFormatPr defaultRowHeight="12.75" x14ac:dyDescent="0.2"/>
  <cols>
    <col min="1" max="1" width="4" style="3" customWidth="1"/>
    <col min="2" max="2" width="6.7109375" style="3" customWidth="1"/>
    <col min="3" max="3" width="6.140625" style="3" customWidth="1"/>
    <col min="4" max="4" width="5" style="3" customWidth="1"/>
    <col min="5" max="6" width="9.42578125" style="3" customWidth="1"/>
    <col min="7" max="7" width="10.28515625" style="3" customWidth="1"/>
    <col min="8" max="9" width="9.42578125" style="3" customWidth="1"/>
    <col min="10" max="10" width="9.85546875" style="3" customWidth="1"/>
    <col min="11" max="11" width="9.42578125" style="3" customWidth="1"/>
    <col min="12" max="12" width="2.28515625" style="3" customWidth="1"/>
    <col min="13" max="16" width="9.42578125" style="3" customWidth="1"/>
    <col min="17" max="17" width="14" style="3" customWidth="1"/>
    <col min="18" max="18" width="5" style="3" hidden="1" customWidth="1"/>
    <col min="19" max="19" width="8.140625" style="3" hidden="1" customWidth="1"/>
    <col min="20" max="20" width="9" style="3" hidden="1" customWidth="1"/>
    <col min="21" max="16384" width="9.140625" style="3"/>
  </cols>
  <sheetData>
    <row r="1" spans="1:35" ht="14.25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2" t="s">
        <v>83</v>
      </c>
    </row>
    <row r="2" spans="1:35" ht="22.5" x14ac:dyDescent="0.3">
      <c r="A2" s="79" t="s">
        <v>36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4"/>
      <c r="R2" s="4"/>
      <c r="S2" s="4"/>
      <c r="T2" s="4"/>
      <c r="U2" s="4"/>
      <c r="V2" s="4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</row>
    <row r="3" spans="1:35" ht="24" customHeight="1" x14ac:dyDescent="0.25">
      <c r="A3" s="80" t="s">
        <v>43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6"/>
      <c r="R3" s="6"/>
      <c r="S3" s="6"/>
      <c r="T3" s="6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</row>
    <row r="4" spans="1:35" ht="15.75" x14ac:dyDescent="0.25">
      <c r="A4" s="82" t="s">
        <v>59</v>
      </c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7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</row>
    <row r="5" spans="1:35" ht="15.75" x14ac:dyDescent="0.25">
      <c r="A5" s="16"/>
      <c r="B5" s="16"/>
      <c r="C5" s="53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7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</row>
    <row r="6" spans="1:35" ht="13.5" customHeight="1" x14ac:dyDescent="0.25">
      <c r="A6" s="82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"/>
      <c r="R6" s="9"/>
      <c r="S6" s="9"/>
      <c r="T6" s="9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15" customHeight="1" x14ac:dyDescent="0.2">
      <c r="A7" s="16"/>
      <c r="B7" s="16"/>
      <c r="C7" s="16"/>
      <c r="D7" s="17"/>
      <c r="E7" s="18"/>
      <c r="F7" s="18"/>
      <c r="G7" s="18"/>
      <c r="H7" s="18"/>
      <c r="I7" s="18"/>
      <c r="J7" s="17"/>
      <c r="K7" s="17"/>
      <c r="L7" s="17"/>
      <c r="M7" s="17"/>
      <c r="N7" s="17"/>
      <c r="O7" s="17"/>
      <c r="P7" s="17"/>
      <c r="Q7" s="7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</row>
    <row r="8" spans="1:35" ht="12" customHeight="1" x14ac:dyDescent="0.25">
      <c r="A8" s="100" t="s">
        <v>0</v>
      </c>
      <c r="B8" s="101"/>
      <c r="C8" s="101"/>
      <c r="D8" s="101"/>
      <c r="E8" s="101"/>
      <c r="F8" s="102"/>
      <c r="G8" s="103"/>
      <c r="H8" s="100" t="s">
        <v>24</v>
      </c>
      <c r="I8" s="84"/>
      <c r="J8" s="84"/>
      <c r="K8" s="84"/>
      <c r="L8" s="84"/>
      <c r="M8" s="84"/>
      <c r="N8" s="84"/>
      <c r="O8" s="100" t="s">
        <v>23</v>
      </c>
      <c r="P8" s="85"/>
      <c r="Q8" s="5"/>
      <c r="R8" s="9"/>
      <c r="S8" s="9"/>
      <c r="T8" s="9"/>
      <c r="U8" s="9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</row>
    <row r="9" spans="1:35" ht="17.100000000000001" customHeight="1" x14ac:dyDescent="0.2">
      <c r="A9" s="104"/>
      <c r="B9" s="105"/>
      <c r="C9" s="105"/>
      <c r="D9" s="105"/>
      <c r="E9" s="105"/>
      <c r="F9" s="106"/>
      <c r="G9" s="107"/>
      <c r="H9" s="104"/>
      <c r="I9" s="108"/>
      <c r="J9" s="108"/>
      <c r="K9" s="108"/>
      <c r="L9" s="108"/>
      <c r="M9" s="108"/>
      <c r="N9" s="108"/>
      <c r="O9" s="74"/>
      <c r="P9" s="75"/>
      <c r="Q9" s="5"/>
      <c r="R9" s="9"/>
      <c r="S9" s="9"/>
      <c r="T9" s="9"/>
      <c r="U9" s="9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</row>
    <row r="10" spans="1:35" ht="12" customHeight="1" x14ac:dyDescent="0.25">
      <c r="A10" s="83" t="s">
        <v>1</v>
      </c>
      <c r="B10" s="84"/>
      <c r="C10" s="84"/>
      <c r="D10" s="84"/>
      <c r="E10" s="85"/>
      <c r="F10" s="51"/>
      <c r="G10" s="51"/>
      <c r="H10" s="83" t="s">
        <v>22</v>
      </c>
      <c r="I10" s="88"/>
      <c r="J10" s="88"/>
      <c r="K10" s="88"/>
      <c r="L10" s="88"/>
      <c r="M10" s="89"/>
      <c r="N10" s="83" t="s">
        <v>2</v>
      </c>
      <c r="O10" s="88"/>
      <c r="P10" s="89"/>
      <c r="Q10" s="5"/>
      <c r="R10" s="9"/>
      <c r="S10" s="9"/>
      <c r="T10" s="9"/>
      <c r="U10" s="9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</row>
    <row r="11" spans="1:35" ht="17.100000000000001" customHeight="1" x14ac:dyDescent="0.2">
      <c r="A11" s="90" t="s">
        <v>74</v>
      </c>
      <c r="B11" s="91"/>
      <c r="C11" s="91"/>
      <c r="D11" s="92"/>
      <c r="E11" s="93"/>
      <c r="F11" s="54"/>
      <c r="G11" s="54"/>
      <c r="H11" s="94"/>
      <c r="I11" s="95"/>
      <c r="J11" s="95"/>
      <c r="K11" s="95"/>
      <c r="L11" s="95"/>
      <c r="M11" s="96"/>
      <c r="N11" s="97"/>
      <c r="O11" s="98"/>
      <c r="P11" s="99"/>
      <c r="Q11" s="5"/>
      <c r="R11" s="9"/>
      <c r="S11" s="9"/>
      <c r="T11" s="9"/>
      <c r="U11" s="9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</row>
    <row r="12" spans="1:35" ht="24" customHeight="1" x14ac:dyDescent="0.2">
      <c r="A12" s="22"/>
      <c r="B12" s="23"/>
      <c r="C12" s="24"/>
      <c r="D12" s="25"/>
      <c r="E12" s="25"/>
      <c r="F12" s="25"/>
      <c r="G12" s="25"/>
      <c r="H12" s="19"/>
      <c r="I12" s="25"/>
      <c r="J12" s="25"/>
      <c r="K12" s="24"/>
      <c r="L12" s="24"/>
      <c r="M12" s="25"/>
      <c r="N12" s="25"/>
      <c r="O12" s="25"/>
      <c r="P12" s="25"/>
      <c r="Q12" s="5"/>
      <c r="R12" s="9"/>
      <c r="S12" s="9"/>
      <c r="T12" s="9"/>
      <c r="U12" s="9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</row>
    <row r="13" spans="1:35" ht="24.95" customHeight="1" x14ac:dyDescent="0.2">
      <c r="A13" s="86" t="s">
        <v>3</v>
      </c>
      <c r="B13" s="87"/>
      <c r="C13" s="87"/>
      <c r="D13" s="87"/>
      <c r="E13" s="16"/>
      <c r="F13" s="16"/>
      <c r="G13" s="16"/>
      <c r="H13" s="1"/>
      <c r="I13" s="16"/>
      <c r="J13" s="16"/>
      <c r="K13" s="16"/>
      <c r="L13" s="16"/>
      <c r="M13" s="16"/>
      <c r="N13" s="16"/>
      <c r="O13" s="16"/>
      <c r="P13" s="16"/>
      <c r="Q13" s="5"/>
      <c r="R13" s="9"/>
      <c r="S13" s="9"/>
      <c r="T13" s="9"/>
      <c r="U13" s="9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</row>
    <row r="14" spans="1:35" ht="20.100000000000001" customHeight="1" x14ac:dyDescent="0.2">
      <c r="A14" s="111" t="s">
        <v>4</v>
      </c>
      <c r="B14" s="112"/>
      <c r="C14" s="112"/>
      <c r="D14" s="113"/>
      <c r="E14" s="114"/>
      <c r="F14" s="115"/>
      <c r="G14" s="115"/>
      <c r="H14" s="116"/>
      <c r="I14" s="65"/>
      <c r="J14" s="66"/>
      <c r="K14" s="76"/>
      <c r="L14" s="76"/>
      <c r="M14" s="76"/>
      <c r="N14" s="76"/>
      <c r="O14" s="76"/>
      <c r="P14" s="30"/>
      <c r="Q14" s="5"/>
      <c r="R14" s="9"/>
      <c r="S14" s="9"/>
      <c r="T14" s="9"/>
      <c r="U14" s="9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</row>
    <row r="15" spans="1:35" ht="20.100000000000001" customHeight="1" x14ac:dyDescent="0.2">
      <c r="A15" s="46"/>
      <c r="B15" s="47"/>
      <c r="C15" s="47"/>
      <c r="D15" s="48"/>
      <c r="E15" s="109" t="s">
        <v>39</v>
      </c>
      <c r="F15" s="110"/>
      <c r="G15" s="109" t="s">
        <v>40</v>
      </c>
      <c r="H15" s="110"/>
      <c r="I15" s="67"/>
      <c r="J15" s="68"/>
      <c r="K15" s="50"/>
      <c r="L15" s="50"/>
      <c r="M15" s="50"/>
      <c r="N15" s="50"/>
      <c r="O15" s="50"/>
      <c r="P15" s="30"/>
      <c r="Q15" s="5"/>
      <c r="R15" s="9"/>
      <c r="S15" s="9"/>
      <c r="T15" s="9"/>
      <c r="U15" s="9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</row>
    <row r="16" spans="1:35" ht="20.100000000000001" customHeight="1" x14ac:dyDescent="0.25">
      <c r="A16" s="111" t="s">
        <v>5</v>
      </c>
      <c r="B16" s="112"/>
      <c r="C16" s="112"/>
      <c r="D16" s="113"/>
      <c r="E16" s="122"/>
      <c r="F16" s="123"/>
      <c r="G16" s="122"/>
      <c r="H16" s="123"/>
      <c r="I16" s="69"/>
      <c r="J16" s="49"/>
      <c r="K16" s="77"/>
      <c r="L16" s="77"/>
      <c r="M16" s="77"/>
      <c r="N16" s="77"/>
      <c r="O16" s="77"/>
      <c r="P16" s="30"/>
      <c r="Q16" s="5"/>
      <c r="R16" s="9"/>
      <c r="S16" s="9"/>
      <c r="T16" s="9"/>
      <c r="U16" s="9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</row>
    <row r="17" spans="1:35" ht="20.100000000000001" customHeight="1" x14ac:dyDescent="0.25">
      <c r="A17" s="111" t="s">
        <v>6</v>
      </c>
      <c r="B17" s="112"/>
      <c r="C17" s="112"/>
      <c r="D17" s="113"/>
      <c r="E17" s="124"/>
      <c r="F17" s="125"/>
      <c r="G17" s="126"/>
      <c r="H17" s="127"/>
      <c r="I17" s="70"/>
      <c r="J17" s="45"/>
      <c r="K17" s="78"/>
      <c r="L17" s="78"/>
      <c r="M17" s="78"/>
      <c r="N17" s="78"/>
      <c r="O17" s="78"/>
      <c r="P17" s="30"/>
      <c r="Q17" s="5"/>
      <c r="R17" s="9"/>
      <c r="S17" s="9"/>
      <c r="T17" s="9"/>
      <c r="U17" s="9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</row>
    <row r="18" spans="1:35" ht="20.100000000000001" customHeight="1" x14ac:dyDescent="0.25">
      <c r="A18" s="111" t="s">
        <v>7</v>
      </c>
      <c r="B18" s="112"/>
      <c r="C18" s="112"/>
      <c r="D18" s="113"/>
      <c r="E18" s="124"/>
      <c r="F18" s="128"/>
      <c r="G18" s="124"/>
      <c r="H18" s="128"/>
      <c r="I18" s="70"/>
      <c r="J18" s="45"/>
      <c r="K18" s="78"/>
      <c r="L18" s="78"/>
      <c r="M18" s="78"/>
      <c r="N18" s="78"/>
      <c r="O18" s="78"/>
      <c r="P18" s="30"/>
      <c r="Q18" s="15"/>
      <c r="R18" s="9"/>
      <c r="S18" s="9"/>
      <c r="T18" s="9"/>
      <c r="U18" s="9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</row>
    <row r="19" spans="1:35" ht="20.100000000000001" customHeight="1" x14ac:dyDescent="0.25">
      <c r="A19" s="111" t="s">
        <v>31</v>
      </c>
      <c r="B19" s="112"/>
      <c r="C19" s="112"/>
      <c r="D19" s="113"/>
      <c r="E19" s="124"/>
      <c r="F19" s="125"/>
      <c r="G19" s="126"/>
      <c r="H19" s="127"/>
      <c r="I19" s="70"/>
      <c r="J19" s="45"/>
      <c r="K19" s="78"/>
      <c r="L19" s="78"/>
      <c r="M19" s="78"/>
      <c r="N19" s="78" t="s">
        <v>12</v>
      </c>
      <c r="O19" s="78"/>
      <c r="P19" s="30"/>
      <c r="Q19" s="5"/>
      <c r="R19" s="9"/>
      <c r="S19" s="9"/>
      <c r="T19" s="9"/>
      <c r="U19" s="9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</row>
    <row r="20" spans="1:35" ht="20.100000000000001" customHeight="1" x14ac:dyDescent="0.25">
      <c r="A20" s="111" t="s">
        <v>8</v>
      </c>
      <c r="B20" s="112"/>
      <c r="C20" s="112"/>
      <c r="D20" s="113"/>
      <c r="E20" s="124"/>
      <c r="F20" s="125"/>
      <c r="G20" s="126"/>
      <c r="H20" s="127"/>
      <c r="I20" s="140" t="s">
        <v>64</v>
      </c>
      <c r="J20" s="141"/>
      <c r="K20" s="141"/>
      <c r="L20" s="141"/>
      <c r="M20" s="141"/>
      <c r="N20" s="142"/>
      <c r="O20" s="142"/>
      <c r="P20" s="143"/>
      <c r="Q20" s="5"/>
      <c r="R20" s="9"/>
      <c r="S20" s="9"/>
      <c r="T20" s="9"/>
      <c r="U20" s="9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</row>
    <row r="21" spans="1:35" ht="20.100000000000001" customHeight="1" x14ac:dyDescent="0.2">
      <c r="A21" s="111" t="s">
        <v>9</v>
      </c>
      <c r="B21" s="112"/>
      <c r="C21" s="112"/>
      <c r="D21" s="113"/>
      <c r="E21" s="136"/>
      <c r="F21" s="137"/>
      <c r="G21" s="138"/>
      <c r="H21" s="139"/>
      <c r="I21" s="71"/>
      <c r="J21" s="72"/>
      <c r="K21" s="31"/>
      <c r="L21" s="31"/>
      <c r="M21" s="31"/>
      <c r="N21" s="31"/>
      <c r="O21" s="31"/>
      <c r="P21" s="30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</row>
    <row r="22" spans="1:35" s="10" customFormat="1" ht="27" customHeight="1" x14ac:dyDescent="0.25">
      <c r="A22" s="119" t="s">
        <v>25</v>
      </c>
      <c r="B22" s="120"/>
      <c r="C22" s="120"/>
      <c r="D22" s="120"/>
      <c r="E22" s="120"/>
      <c r="F22" s="120"/>
      <c r="G22" s="120"/>
      <c r="H22" s="120"/>
      <c r="I22" s="120"/>
      <c r="J22" s="120"/>
      <c r="K22" s="121"/>
      <c r="L22" s="121"/>
      <c r="M22" s="121"/>
      <c r="N22" s="121"/>
      <c r="O22" s="121"/>
      <c r="P22" s="121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</row>
    <row r="23" spans="1:35" ht="51" customHeight="1" thickBot="1" x14ac:dyDescent="0.25">
      <c r="A23" s="129" t="s">
        <v>10</v>
      </c>
      <c r="B23" s="130"/>
      <c r="C23" s="130"/>
      <c r="D23" s="130"/>
      <c r="E23" s="20" t="s">
        <v>37</v>
      </c>
      <c r="F23" s="20" t="s">
        <v>41</v>
      </c>
      <c r="G23" s="20" t="s">
        <v>38</v>
      </c>
      <c r="H23" s="20" t="s">
        <v>27</v>
      </c>
      <c r="I23" s="20" t="s">
        <v>28</v>
      </c>
      <c r="J23" s="20" t="s">
        <v>26</v>
      </c>
      <c r="K23" s="21" t="s">
        <v>29</v>
      </c>
      <c r="L23" s="32"/>
      <c r="M23" s="73"/>
      <c r="N23" s="73"/>
      <c r="O23" s="73"/>
      <c r="P23" s="73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</row>
    <row r="24" spans="1:35" ht="20.100000000000001" customHeight="1" thickTop="1" x14ac:dyDescent="0.4">
      <c r="A24" s="131" t="s">
        <v>13</v>
      </c>
      <c r="B24" s="132"/>
      <c r="C24" s="132"/>
      <c r="D24" s="132"/>
      <c r="E24" s="62"/>
      <c r="F24" s="62"/>
      <c r="G24" s="60" t="str">
        <f>IF(R24=" "," ",IF(ROUND(R24,0)-R24=0.5,IF(EVEN(R24)-R24=1.5,EVEN(R24)-2,EVEN(R24)),ROUND(R24,0)))</f>
        <v xml:space="preserve"> </v>
      </c>
      <c r="H24" s="26"/>
      <c r="I24" s="26">
        <v>100</v>
      </c>
      <c r="J24" s="26" t="str">
        <f>IF(E24="","",IF((G24&lt;I24), "Fail", "Pass"))</f>
        <v/>
      </c>
      <c r="K24" s="57"/>
      <c r="L24" s="33"/>
      <c r="M24" s="33"/>
      <c r="N24" s="33"/>
      <c r="O24" s="33"/>
      <c r="P24" s="55"/>
      <c r="Q24" s="64"/>
      <c r="R24" s="11" t="str">
        <f t="shared" ref="R24:R32" si="0">IF($E$20&lt;1," ",IF(E24=0," ",IF(F24=0," ",AVERAGE(E24:F24))))</f>
        <v xml:space="preserve"> </v>
      </c>
      <c r="S24" s="12">
        <f t="shared" ref="S24:T32" si="1">IF(E24=" "," ",IF(ROUND(E24,0)-E24=0.5,IF(EVEN(E24)-E24=1.5,EVEN(E24)-2,EVEN(E24)),ROUND(E24,0)))</f>
        <v>0</v>
      </c>
      <c r="T24" s="12">
        <f t="shared" si="1"/>
        <v>0</v>
      </c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</row>
    <row r="25" spans="1:35" ht="20.100000000000001" customHeight="1" x14ac:dyDescent="0.4">
      <c r="A25" s="117" t="s">
        <v>14</v>
      </c>
      <c r="B25" s="118"/>
      <c r="C25" s="118"/>
      <c r="D25" s="118"/>
      <c r="E25" s="63"/>
      <c r="F25" s="63"/>
      <c r="G25" s="61" t="str">
        <f t="shared" ref="G25:G31" si="2">IF(R25=" "," ",IF(ROUND(R25,0)-R25=0.5,IF(EVEN(R25)-R25=1.5,EVEN(R25)-2,EVEN(R25)),ROUND(R25,0)))</f>
        <v xml:space="preserve"> </v>
      </c>
      <c r="H25" s="27"/>
      <c r="I25" s="27"/>
      <c r="J25" s="27"/>
      <c r="K25" s="58"/>
      <c r="L25" s="33"/>
      <c r="M25" s="33"/>
      <c r="N25" s="33"/>
      <c r="O25" s="33"/>
      <c r="P25" s="55"/>
      <c r="Q25" s="5"/>
      <c r="R25" s="11" t="str">
        <f t="shared" si="0"/>
        <v xml:space="preserve"> </v>
      </c>
      <c r="S25" s="12">
        <f t="shared" si="1"/>
        <v>0</v>
      </c>
      <c r="T25" s="12">
        <f t="shared" si="1"/>
        <v>0</v>
      </c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</row>
    <row r="26" spans="1:35" ht="20.100000000000001" customHeight="1" x14ac:dyDescent="0.4">
      <c r="A26" s="117" t="s">
        <v>15</v>
      </c>
      <c r="B26" s="118"/>
      <c r="C26" s="118"/>
      <c r="D26" s="118"/>
      <c r="E26" s="63"/>
      <c r="F26" s="63"/>
      <c r="G26" s="61" t="str">
        <f t="shared" si="2"/>
        <v xml:space="preserve"> </v>
      </c>
      <c r="H26" s="27"/>
      <c r="I26" s="27"/>
      <c r="J26" s="27"/>
      <c r="K26" s="58"/>
      <c r="L26" s="33"/>
      <c r="M26" s="33"/>
      <c r="N26" s="33"/>
      <c r="O26" s="33"/>
      <c r="P26" s="55"/>
      <c r="Q26" s="5"/>
      <c r="R26" s="11" t="str">
        <f t="shared" si="0"/>
        <v xml:space="preserve"> </v>
      </c>
      <c r="S26" s="12">
        <f t="shared" si="1"/>
        <v>0</v>
      </c>
      <c r="T26" s="12">
        <f t="shared" si="1"/>
        <v>0</v>
      </c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</row>
    <row r="27" spans="1:35" ht="20.100000000000001" customHeight="1" x14ac:dyDescent="0.4">
      <c r="A27" s="117" t="s">
        <v>16</v>
      </c>
      <c r="B27" s="118"/>
      <c r="C27" s="118"/>
      <c r="D27" s="118"/>
      <c r="E27" s="63"/>
      <c r="F27" s="63"/>
      <c r="G27" s="61" t="str">
        <f t="shared" si="2"/>
        <v xml:space="preserve"> </v>
      </c>
      <c r="H27" s="27">
        <v>45</v>
      </c>
      <c r="I27" s="27">
        <v>100</v>
      </c>
      <c r="J27" s="27" t="str">
        <f t="shared" ref="J27:J32" si="3">IF(E27="","",IF(AND(G27&lt;=I27,G27&gt;=H27),"Pass","Fail"))</f>
        <v/>
      </c>
      <c r="K27" s="58"/>
      <c r="L27" s="33"/>
      <c r="M27" s="33"/>
      <c r="N27" s="33"/>
      <c r="O27" s="33"/>
      <c r="P27" s="55"/>
      <c r="Q27" s="64"/>
      <c r="R27" s="11" t="str">
        <f t="shared" si="0"/>
        <v xml:space="preserve"> </v>
      </c>
      <c r="S27" s="12">
        <f t="shared" si="1"/>
        <v>0</v>
      </c>
      <c r="T27" s="12">
        <f t="shared" si="1"/>
        <v>0</v>
      </c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</row>
    <row r="28" spans="1:35" ht="20.100000000000001" customHeight="1" x14ac:dyDescent="0.4">
      <c r="A28" s="117" t="s">
        <v>17</v>
      </c>
      <c r="B28" s="118"/>
      <c r="C28" s="118"/>
      <c r="D28" s="118"/>
      <c r="E28" s="63"/>
      <c r="F28" s="63"/>
      <c r="G28" s="61" t="str">
        <f t="shared" si="2"/>
        <v xml:space="preserve"> </v>
      </c>
      <c r="H28" s="27">
        <v>25</v>
      </c>
      <c r="I28" s="27">
        <v>90</v>
      </c>
      <c r="J28" s="27" t="str">
        <f t="shared" si="3"/>
        <v/>
      </c>
      <c r="K28" s="58"/>
      <c r="L28" s="33"/>
      <c r="M28" s="33"/>
      <c r="N28" s="33"/>
      <c r="O28" s="33"/>
      <c r="P28" s="55"/>
      <c r="Q28" s="5"/>
      <c r="R28" s="11" t="str">
        <f t="shared" si="0"/>
        <v xml:space="preserve"> </v>
      </c>
      <c r="S28" s="12">
        <f t="shared" si="1"/>
        <v>0</v>
      </c>
      <c r="T28" s="12">
        <f t="shared" si="1"/>
        <v>0</v>
      </c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</row>
    <row r="29" spans="1:35" ht="20.100000000000001" customHeight="1" x14ac:dyDescent="0.4">
      <c r="A29" s="117" t="s">
        <v>18</v>
      </c>
      <c r="B29" s="118"/>
      <c r="C29" s="118"/>
      <c r="D29" s="118"/>
      <c r="E29" s="63"/>
      <c r="F29" s="63"/>
      <c r="G29" s="61" t="str">
        <f t="shared" si="2"/>
        <v xml:space="preserve"> </v>
      </c>
      <c r="H29" s="27">
        <v>15</v>
      </c>
      <c r="I29" s="27">
        <v>65</v>
      </c>
      <c r="J29" s="27" t="str">
        <f t="shared" si="3"/>
        <v/>
      </c>
      <c r="K29" s="58"/>
      <c r="L29" s="33"/>
      <c r="M29" s="33"/>
      <c r="N29" s="33"/>
      <c r="O29" s="33"/>
      <c r="P29" s="55"/>
      <c r="Q29" s="5"/>
      <c r="R29" s="11" t="str">
        <f t="shared" si="0"/>
        <v xml:space="preserve"> </v>
      </c>
      <c r="S29" s="12">
        <f t="shared" si="1"/>
        <v>0</v>
      </c>
      <c r="T29" s="12">
        <f t="shared" si="1"/>
        <v>0</v>
      </c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</row>
    <row r="30" spans="1:35" ht="20.100000000000001" customHeight="1" x14ac:dyDescent="0.4">
      <c r="A30" s="117" t="s">
        <v>19</v>
      </c>
      <c r="B30" s="118"/>
      <c r="C30" s="118"/>
      <c r="D30" s="118"/>
      <c r="E30" s="63"/>
      <c r="F30" s="63"/>
      <c r="G30" s="61" t="str">
        <f t="shared" si="2"/>
        <v xml:space="preserve"> </v>
      </c>
      <c r="H30" s="27">
        <v>10</v>
      </c>
      <c r="I30" s="27">
        <v>45</v>
      </c>
      <c r="J30" s="27" t="str">
        <f t="shared" si="3"/>
        <v/>
      </c>
      <c r="K30" s="58"/>
      <c r="L30" s="33"/>
      <c r="M30" s="33"/>
      <c r="N30" s="33"/>
      <c r="O30" s="33"/>
      <c r="P30" s="55"/>
      <c r="Q30" s="5"/>
      <c r="R30" s="11" t="str">
        <f t="shared" si="0"/>
        <v xml:space="preserve"> </v>
      </c>
      <c r="S30" s="12">
        <f t="shared" si="1"/>
        <v>0</v>
      </c>
      <c r="T30" s="12">
        <f t="shared" si="1"/>
        <v>0</v>
      </c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</row>
    <row r="31" spans="1:35" ht="20.100000000000001" customHeight="1" x14ac:dyDescent="0.4">
      <c r="A31" s="117" t="s">
        <v>20</v>
      </c>
      <c r="B31" s="118"/>
      <c r="C31" s="118"/>
      <c r="D31" s="118"/>
      <c r="E31" s="63"/>
      <c r="F31" s="63"/>
      <c r="G31" s="61" t="str">
        <f t="shared" si="2"/>
        <v xml:space="preserve"> </v>
      </c>
      <c r="H31" s="27">
        <v>0</v>
      </c>
      <c r="I31" s="27">
        <v>20</v>
      </c>
      <c r="J31" s="27" t="str">
        <f t="shared" si="3"/>
        <v/>
      </c>
      <c r="K31" s="58"/>
      <c r="L31" s="33"/>
      <c r="M31" s="33"/>
      <c r="N31" s="33"/>
      <c r="O31" s="33"/>
      <c r="P31" s="55"/>
      <c r="Q31" s="5"/>
      <c r="R31" s="11" t="str">
        <f t="shared" si="0"/>
        <v xml:space="preserve"> </v>
      </c>
      <c r="S31" s="12">
        <f t="shared" si="1"/>
        <v>0</v>
      </c>
      <c r="T31" s="12">
        <f t="shared" si="1"/>
        <v>0</v>
      </c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</row>
    <row r="32" spans="1:35" ht="20.100000000000001" customHeight="1" x14ac:dyDescent="0.4">
      <c r="A32" s="117" t="s">
        <v>21</v>
      </c>
      <c r="B32" s="118"/>
      <c r="C32" s="118"/>
      <c r="D32" s="118"/>
      <c r="E32" s="56"/>
      <c r="F32" s="56"/>
      <c r="G32" s="28" t="str">
        <f>IF(R32=" "," ",IF(ROUND((R32*10),0)-(R32*10)=0.5,IF(EVEN((R32*10))-(R32*10)=1.5,(EVEN((R32*10))-2)/10,EVEN((R32*10))/10),ROUND(R32,1)))</f>
        <v xml:space="preserve"> </v>
      </c>
      <c r="H32" s="28">
        <v>0</v>
      </c>
      <c r="I32" s="28">
        <v>6</v>
      </c>
      <c r="J32" s="28" t="str">
        <f t="shared" si="3"/>
        <v/>
      </c>
      <c r="K32" s="59"/>
      <c r="L32" s="34"/>
      <c r="M32" s="34"/>
      <c r="N32" s="34"/>
      <c r="O32" s="34"/>
      <c r="P32" s="55"/>
      <c r="Q32" s="5"/>
      <c r="R32" s="11" t="str">
        <f t="shared" si="0"/>
        <v xml:space="preserve"> </v>
      </c>
      <c r="S32" s="12">
        <f t="shared" si="1"/>
        <v>0</v>
      </c>
      <c r="T32" s="12">
        <f t="shared" si="1"/>
        <v>0</v>
      </c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</row>
    <row r="33" spans="1:73" ht="33" customHeight="1" thickBot="1" x14ac:dyDescent="0.45">
      <c r="A33" s="147" t="s">
        <v>30</v>
      </c>
      <c r="B33" s="148"/>
      <c r="C33" s="148"/>
      <c r="D33" s="148"/>
      <c r="E33" s="29"/>
      <c r="F33" s="35"/>
      <c r="G33" s="35"/>
      <c r="H33" s="35"/>
      <c r="I33" s="35"/>
      <c r="J33" s="36"/>
      <c r="K33" s="38" t="str">
        <f>IF(E27="","",SUM(K24:K32))</f>
        <v/>
      </c>
      <c r="L33" s="34"/>
      <c r="M33" s="34"/>
      <c r="N33" s="34"/>
      <c r="O33" s="34"/>
      <c r="P33" s="55"/>
      <c r="Q33" s="5"/>
      <c r="R33" s="13"/>
      <c r="S33" s="14"/>
      <c r="T33" s="14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</row>
    <row r="34" spans="1:73" ht="32.25" customHeight="1" thickTop="1" x14ac:dyDescent="0.4">
      <c r="A34" s="149" t="s">
        <v>52</v>
      </c>
      <c r="B34" s="150"/>
      <c r="C34" s="150"/>
      <c r="D34" s="150"/>
      <c r="E34" s="150"/>
      <c r="F34" s="150"/>
      <c r="G34" s="150"/>
      <c r="H34" s="150"/>
      <c r="I34" s="150"/>
      <c r="J34" s="150"/>
      <c r="K34" s="150"/>
      <c r="L34" s="150"/>
      <c r="M34" s="150"/>
      <c r="N34" s="150"/>
      <c r="O34" s="150"/>
      <c r="P34" s="150"/>
      <c r="Q34" s="5"/>
      <c r="R34" s="13"/>
      <c r="S34" s="14"/>
      <c r="T34" s="14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</row>
    <row r="35" spans="1:73" ht="16.5" customHeight="1" x14ac:dyDescent="0.2">
      <c r="A35" s="145" t="s">
        <v>42</v>
      </c>
      <c r="B35" s="145"/>
      <c r="C35" s="145"/>
      <c r="D35" s="145"/>
      <c r="E35" s="145"/>
      <c r="F35" s="145"/>
      <c r="G35" s="145"/>
      <c r="H35" s="145"/>
      <c r="I35" s="145"/>
      <c r="J35" s="145"/>
      <c r="K35" s="145"/>
      <c r="L35" s="145"/>
      <c r="M35" s="145"/>
      <c r="N35" s="145"/>
      <c r="O35" s="145"/>
      <c r="P35" s="14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</row>
    <row r="36" spans="1:73" ht="24.95" customHeight="1" x14ac:dyDescent="0.2">
      <c r="A36" s="144" t="s">
        <v>11</v>
      </c>
      <c r="B36" s="144"/>
      <c r="C36" s="146"/>
      <c r="D36" s="146"/>
      <c r="E36" s="146"/>
      <c r="F36" s="146"/>
      <c r="G36" s="146"/>
      <c r="H36" s="146"/>
      <c r="I36" s="146"/>
      <c r="J36" s="146"/>
      <c r="K36" s="146"/>
      <c r="L36" s="146"/>
      <c r="M36" s="146"/>
      <c r="N36" s="146"/>
      <c r="O36" s="146"/>
      <c r="P36" s="146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</row>
    <row r="37" spans="1:73" ht="24.95" customHeight="1" x14ac:dyDescent="0.25">
      <c r="A37" s="133"/>
      <c r="B37" s="134"/>
      <c r="C37" s="134"/>
      <c r="D37" s="134"/>
      <c r="E37" s="134"/>
      <c r="F37" s="134"/>
      <c r="G37" s="134"/>
      <c r="H37" s="134"/>
      <c r="I37" s="134"/>
      <c r="J37" s="134"/>
      <c r="K37" s="134"/>
      <c r="L37" s="134"/>
      <c r="M37" s="134"/>
      <c r="N37" s="134"/>
      <c r="O37" s="134"/>
      <c r="P37" s="134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</row>
    <row r="38" spans="1:73" x14ac:dyDescent="0.2">
      <c r="A38" s="135"/>
      <c r="B38" s="135"/>
      <c r="C38" s="135"/>
      <c r="D38" s="135"/>
      <c r="E38" s="135"/>
      <c r="F38" s="135"/>
      <c r="G38" s="135"/>
      <c r="H38" s="135"/>
      <c r="I38" s="135"/>
      <c r="J38" s="135"/>
      <c r="K38" s="135"/>
      <c r="L38" s="135"/>
      <c r="M38" s="135"/>
      <c r="N38" s="135"/>
      <c r="O38" s="135"/>
      <c r="P38" s="13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</row>
    <row r="39" spans="1:73" x14ac:dyDescent="0.2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</row>
    <row r="40" spans="1:73" x14ac:dyDescent="0.2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</row>
    <row r="41" spans="1:73" x14ac:dyDescent="0.2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</row>
    <row r="42" spans="1:73" x14ac:dyDescent="0.2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</row>
    <row r="43" spans="1:73" x14ac:dyDescent="0.2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</row>
    <row r="44" spans="1:73" x14ac:dyDescent="0.2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</row>
    <row r="45" spans="1:73" x14ac:dyDescent="0.2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</row>
    <row r="46" spans="1:73" x14ac:dyDescent="0.2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</row>
    <row r="47" spans="1:73" x14ac:dyDescent="0.2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</row>
    <row r="48" spans="1:73" x14ac:dyDescent="0.2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</row>
    <row r="49" spans="1:35" x14ac:dyDescent="0.2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</row>
    <row r="50" spans="1:35" x14ac:dyDescent="0.2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</row>
    <row r="51" spans="1:35" x14ac:dyDescent="0.2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</row>
    <row r="52" spans="1:35" x14ac:dyDescent="0.2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</row>
    <row r="53" spans="1:35" x14ac:dyDescent="0.2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</row>
    <row r="54" spans="1:35" x14ac:dyDescent="0.2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</row>
    <row r="55" spans="1:35" x14ac:dyDescent="0.2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</row>
    <row r="56" spans="1:35" x14ac:dyDescent="0.2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</row>
    <row r="57" spans="1:35" x14ac:dyDescent="0.2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</row>
    <row r="58" spans="1:35" x14ac:dyDescent="0.2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</row>
    <row r="59" spans="1:35" x14ac:dyDescent="0.2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</row>
    <row r="60" spans="1:35" x14ac:dyDescent="0.2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</row>
    <row r="61" spans="1:35" x14ac:dyDescent="0.2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</row>
    <row r="62" spans="1:35" x14ac:dyDescent="0.2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</row>
    <row r="63" spans="1:35" x14ac:dyDescent="0.2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</row>
    <row r="64" spans="1:35" x14ac:dyDescent="0.2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</row>
    <row r="65" spans="1:35" x14ac:dyDescent="0.2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</row>
    <row r="66" spans="1:35" x14ac:dyDescent="0.2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</row>
    <row r="67" spans="1:35" x14ac:dyDescent="0.2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</row>
    <row r="68" spans="1:35" x14ac:dyDescent="0.2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</row>
    <row r="69" spans="1:35" x14ac:dyDescent="0.2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</row>
    <row r="70" spans="1:35" x14ac:dyDescent="0.2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</row>
    <row r="71" spans="1:35" x14ac:dyDescent="0.2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</row>
    <row r="72" spans="1:35" x14ac:dyDescent="0.2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</row>
    <row r="73" spans="1:35" x14ac:dyDescent="0.2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</row>
    <row r="74" spans="1:35" x14ac:dyDescent="0.2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</row>
    <row r="75" spans="1:35" x14ac:dyDescent="0.2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</row>
    <row r="76" spans="1:35" x14ac:dyDescent="0.2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</row>
    <row r="77" spans="1:35" x14ac:dyDescent="0.2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</row>
    <row r="78" spans="1:35" x14ac:dyDescent="0.2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</row>
    <row r="79" spans="1:35" x14ac:dyDescent="0.2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</row>
    <row r="80" spans="1:35" x14ac:dyDescent="0.2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</row>
    <row r="81" spans="1:35" x14ac:dyDescent="0.2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</row>
    <row r="82" spans="1:35" x14ac:dyDescent="0.2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</row>
    <row r="83" spans="1:35" x14ac:dyDescent="0.2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</row>
    <row r="84" spans="1:35" x14ac:dyDescent="0.2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</row>
    <row r="85" spans="1:35" x14ac:dyDescent="0.2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</row>
    <row r="86" spans="1:35" x14ac:dyDescent="0.2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</row>
    <row r="87" spans="1:35" x14ac:dyDescent="0.2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</row>
    <row r="88" spans="1:35" x14ac:dyDescent="0.2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</row>
    <row r="89" spans="1:35" x14ac:dyDescent="0.2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</row>
    <row r="90" spans="1:35" x14ac:dyDescent="0.2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</row>
    <row r="91" spans="1:35" x14ac:dyDescent="0.2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</row>
    <row r="92" spans="1:35" x14ac:dyDescent="0.2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</row>
    <row r="93" spans="1:35" x14ac:dyDescent="0.2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</row>
    <row r="94" spans="1:35" x14ac:dyDescent="0.2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</row>
    <row r="95" spans="1:35" x14ac:dyDescent="0.2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</row>
    <row r="96" spans="1:35" x14ac:dyDescent="0.2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</row>
    <row r="97" spans="1:35" x14ac:dyDescent="0.2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</row>
    <row r="98" spans="1:35" x14ac:dyDescent="0.2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</row>
    <row r="99" spans="1:35" x14ac:dyDescent="0.2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</row>
    <row r="100" spans="1:35" x14ac:dyDescent="0.2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</row>
    <row r="101" spans="1:35" x14ac:dyDescent="0.2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</row>
    <row r="102" spans="1:35" x14ac:dyDescent="0.2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</row>
    <row r="103" spans="1:35" x14ac:dyDescent="0.2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</row>
    <row r="104" spans="1:35" x14ac:dyDescent="0.2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</row>
    <row r="105" spans="1:35" x14ac:dyDescent="0.2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</row>
    <row r="106" spans="1:35" x14ac:dyDescent="0.2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</row>
    <row r="107" spans="1:35" x14ac:dyDescent="0.2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</row>
    <row r="108" spans="1:35" x14ac:dyDescent="0.2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</row>
    <row r="109" spans="1:35" x14ac:dyDescent="0.2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</row>
    <row r="110" spans="1:35" x14ac:dyDescent="0.2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</row>
    <row r="111" spans="1:35" x14ac:dyDescent="0.2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</row>
    <row r="112" spans="1:35" x14ac:dyDescent="0.2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</row>
    <row r="113" spans="1:35" x14ac:dyDescent="0.2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</row>
    <row r="114" spans="1:35" x14ac:dyDescent="0.2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</row>
    <row r="115" spans="1:35" x14ac:dyDescent="0.2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</row>
    <row r="116" spans="1:35" x14ac:dyDescent="0.2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</row>
    <row r="117" spans="1:35" x14ac:dyDescent="0.2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</row>
    <row r="118" spans="1:35" x14ac:dyDescent="0.2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</row>
    <row r="119" spans="1:35" x14ac:dyDescent="0.2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</row>
    <row r="120" spans="1:35" x14ac:dyDescent="0.2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</row>
    <row r="121" spans="1:35" x14ac:dyDescent="0.2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35" x14ac:dyDescent="0.2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35" x14ac:dyDescent="0.2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35" x14ac:dyDescent="0.2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35" x14ac:dyDescent="0.2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35" x14ac:dyDescent="0.2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35" x14ac:dyDescent="0.2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35" x14ac:dyDescent="0.2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</row>
    <row r="129" spans="1:16" x14ac:dyDescent="0.2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</row>
    <row r="130" spans="1:16" x14ac:dyDescent="0.2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</row>
    <row r="131" spans="1:16" x14ac:dyDescent="0.2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</row>
    <row r="132" spans="1:16" x14ac:dyDescent="0.2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</row>
    <row r="133" spans="1:16" x14ac:dyDescent="0.2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</row>
    <row r="134" spans="1:16" x14ac:dyDescent="0.2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</row>
    <row r="135" spans="1:16" x14ac:dyDescent="0.2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</row>
    <row r="136" spans="1:16" x14ac:dyDescent="0.2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</row>
    <row r="137" spans="1:16" x14ac:dyDescent="0.2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</row>
    <row r="138" spans="1:16" x14ac:dyDescent="0.2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</row>
    <row r="139" spans="1:16" x14ac:dyDescent="0.2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</row>
    <row r="140" spans="1:16" x14ac:dyDescent="0.2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</row>
    <row r="141" spans="1:16" x14ac:dyDescent="0.2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</row>
    <row r="142" spans="1:16" x14ac:dyDescent="0.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</row>
    <row r="143" spans="1:16" x14ac:dyDescent="0.2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</row>
    <row r="144" spans="1:16" x14ac:dyDescent="0.2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</row>
    <row r="145" spans="1:16" x14ac:dyDescent="0.2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</row>
    <row r="146" spans="1:16" x14ac:dyDescent="0.2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</row>
    <row r="147" spans="1:16" x14ac:dyDescent="0.2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</row>
    <row r="148" spans="1:16" x14ac:dyDescent="0.2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</row>
    <row r="149" spans="1:16" x14ac:dyDescent="0.2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</row>
    <row r="150" spans="1:16" x14ac:dyDescent="0.2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</row>
    <row r="151" spans="1:16" x14ac:dyDescent="0.2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</row>
    <row r="152" spans="1:16" x14ac:dyDescent="0.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</row>
    <row r="153" spans="1:16" x14ac:dyDescent="0.2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</row>
    <row r="154" spans="1:16" x14ac:dyDescent="0.2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</row>
  </sheetData>
  <sheetProtection algorithmName="SHA-512" hashValue="Bh4+0rtdkTBCbAD5pHukvFbRKg9Ai5p8fp86VuiMfzp05QqO6jCOu9APppEZ/k0jGyK765Kc8gxpLhOqgDIkeA==" saltValue="7QjkG3OOUsCRX5W2NzTBCQ==" spinCount="100000" sheet="1" objects="1" scenarios="1" selectLockedCells="1"/>
  <protectedRanges>
    <protectedRange sqref="A36:P37" name="Range6_1_1"/>
    <protectedRange sqref="E24:P34" name="Range4_1_1"/>
    <protectedRange sqref="H11:P11" name="Range2_1_1"/>
    <protectedRange sqref="A9:P9" name="Range1_1_1"/>
    <protectedRange sqref="E14:E21 K14:O19 F14:J14 F16:J19 F15:H15 F21:O21 F20:H20" name="Range3_1_1"/>
    <protectedRange sqref="F11:G11" name="Range2_2_1_1_1"/>
    <protectedRange sqref="I20:O20" name="Range3_5"/>
    <protectedRange sqref="A11:E11" name="Range2_2_1_3"/>
  </protectedRanges>
  <mergeCells count="64">
    <mergeCell ref="A37:P37"/>
    <mergeCell ref="A38:P38"/>
    <mergeCell ref="E17:H17"/>
    <mergeCell ref="E19:H19"/>
    <mergeCell ref="E20:H20"/>
    <mergeCell ref="I20:P20"/>
    <mergeCell ref="E21:H21"/>
    <mergeCell ref="A36:B36"/>
    <mergeCell ref="A30:D30"/>
    <mergeCell ref="A31:D31"/>
    <mergeCell ref="A32:D32"/>
    <mergeCell ref="A35:P35"/>
    <mergeCell ref="C36:P36"/>
    <mergeCell ref="A18:D18"/>
    <mergeCell ref="E18:F18"/>
    <mergeCell ref="G18:H18"/>
    <mergeCell ref="A17:D17"/>
    <mergeCell ref="A16:D16"/>
    <mergeCell ref="E16:F16"/>
    <mergeCell ref="G16:H16"/>
    <mergeCell ref="A29:D29"/>
    <mergeCell ref="A21:D21"/>
    <mergeCell ref="A23:D23"/>
    <mergeCell ref="A24:D24"/>
    <mergeCell ref="A25:D25"/>
    <mergeCell ref="A26:D26"/>
    <mergeCell ref="A27:D27"/>
    <mergeCell ref="A28:D28"/>
    <mergeCell ref="A22:P22"/>
    <mergeCell ref="A13:D13"/>
    <mergeCell ref="E15:F15"/>
    <mergeCell ref="G15:H15"/>
    <mergeCell ref="A14:D14"/>
    <mergeCell ref="E14:H14"/>
    <mergeCell ref="A2:P2"/>
    <mergeCell ref="A3:P3"/>
    <mergeCell ref="A4:P4"/>
    <mergeCell ref="A6:P6"/>
    <mergeCell ref="H8:N8"/>
    <mergeCell ref="O8:P8"/>
    <mergeCell ref="A8:G8"/>
    <mergeCell ref="O9:P9"/>
    <mergeCell ref="H10:M10"/>
    <mergeCell ref="N10:P10"/>
    <mergeCell ref="A11:E11"/>
    <mergeCell ref="H11:M11"/>
    <mergeCell ref="N11:P11"/>
    <mergeCell ref="A10:E10"/>
    <mergeCell ref="H9:N9"/>
    <mergeCell ref="A9:G9"/>
    <mergeCell ref="N14:O14"/>
    <mergeCell ref="K16:M16"/>
    <mergeCell ref="N16:O16"/>
    <mergeCell ref="K17:M17"/>
    <mergeCell ref="N17:O17"/>
    <mergeCell ref="K14:M14"/>
    <mergeCell ref="A33:D33"/>
    <mergeCell ref="A34:P34"/>
    <mergeCell ref="K18:M18"/>
    <mergeCell ref="N18:O18"/>
    <mergeCell ref="K19:M19"/>
    <mergeCell ref="N19:O19"/>
    <mergeCell ref="A20:D20"/>
    <mergeCell ref="A19:D19"/>
  </mergeCells>
  <pageMargins left="0.7" right="0.7" top="0.75" bottom="0.75" header="0.3" footer="0.3"/>
  <pageSetup scale="70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U154"/>
  <sheetViews>
    <sheetView workbookViewId="0">
      <selection activeCell="A9" sqref="A9:G9"/>
    </sheetView>
  </sheetViews>
  <sheetFormatPr defaultRowHeight="12.75" x14ac:dyDescent="0.2"/>
  <cols>
    <col min="1" max="1" width="4" style="3" customWidth="1"/>
    <col min="2" max="2" width="6.7109375" style="3" customWidth="1"/>
    <col min="3" max="3" width="6.140625" style="3" customWidth="1"/>
    <col min="4" max="4" width="5" style="3" customWidth="1"/>
    <col min="5" max="6" width="9.42578125" style="3" customWidth="1"/>
    <col min="7" max="7" width="10.28515625" style="3" customWidth="1"/>
    <col min="8" max="9" width="9.42578125" style="3" customWidth="1"/>
    <col min="10" max="10" width="9.85546875" style="3" customWidth="1"/>
    <col min="11" max="11" width="9.42578125" style="3" customWidth="1"/>
    <col min="12" max="12" width="2.28515625" style="3" customWidth="1"/>
    <col min="13" max="16" width="9.42578125" style="3" customWidth="1"/>
    <col min="17" max="17" width="14" style="3" customWidth="1"/>
    <col min="18" max="18" width="2" style="3" hidden="1" customWidth="1"/>
    <col min="19" max="20" width="2.7109375" style="3" hidden="1" customWidth="1"/>
    <col min="21" max="16384" width="9.140625" style="3"/>
  </cols>
  <sheetData>
    <row r="1" spans="1:35" ht="14.25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2" t="s">
        <v>83</v>
      </c>
    </row>
    <row r="2" spans="1:35" ht="22.5" x14ac:dyDescent="0.3">
      <c r="A2" s="79" t="s">
        <v>36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4"/>
      <c r="R2" s="4"/>
      <c r="S2" s="4"/>
      <c r="T2" s="4"/>
      <c r="U2" s="4"/>
      <c r="V2" s="4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</row>
    <row r="3" spans="1:35" ht="24" customHeight="1" x14ac:dyDescent="0.25">
      <c r="A3" s="80" t="s">
        <v>43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6"/>
      <c r="R3" s="6"/>
      <c r="S3" s="6"/>
      <c r="T3" s="6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</row>
    <row r="4" spans="1:35" ht="15.75" x14ac:dyDescent="0.25">
      <c r="A4" s="82" t="s">
        <v>69</v>
      </c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7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</row>
    <row r="5" spans="1:35" ht="15.75" x14ac:dyDescent="0.25">
      <c r="A5" s="16"/>
      <c r="B5" s="16"/>
      <c r="C5" s="53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7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</row>
    <row r="6" spans="1:35" ht="13.5" customHeight="1" x14ac:dyDescent="0.25">
      <c r="A6" s="82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"/>
      <c r="R6" s="9"/>
      <c r="S6" s="9"/>
      <c r="T6" s="9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15" customHeight="1" x14ac:dyDescent="0.2">
      <c r="A7" s="16"/>
      <c r="B7" s="16"/>
      <c r="C7" s="16"/>
      <c r="D7" s="17"/>
      <c r="E7" s="18"/>
      <c r="F7" s="18"/>
      <c r="G7" s="18"/>
      <c r="H7" s="18"/>
      <c r="I7" s="18"/>
      <c r="J7" s="17"/>
      <c r="K7" s="17"/>
      <c r="L7" s="17"/>
      <c r="M7" s="17"/>
      <c r="N7" s="17"/>
      <c r="O7" s="17"/>
      <c r="P7" s="17"/>
      <c r="Q7" s="7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</row>
    <row r="8" spans="1:35" ht="12" customHeight="1" x14ac:dyDescent="0.25">
      <c r="A8" s="100" t="s">
        <v>0</v>
      </c>
      <c r="B8" s="101"/>
      <c r="C8" s="101"/>
      <c r="D8" s="101"/>
      <c r="E8" s="101"/>
      <c r="F8" s="102"/>
      <c r="G8" s="103"/>
      <c r="H8" s="100" t="s">
        <v>24</v>
      </c>
      <c r="I8" s="84"/>
      <c r="J8" s="84"/>
      <c r="K8" s="84"/>
      <c r="L8" s="84"/>
      <c r="M8" s="84"/>
      <c r="N8" s="84"/>
      <c r="O8" s="100" t="s">
        <v>23</v>
      </c>
      <c r="P8" s="85"/>
      <c r="Q8" s="5"/>
      <c r="R8" s="9"/>
      <c r="S8" s="9"/>
      <c r="T8" s="9"/>
      <c r="U8" s="9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</row>
    <row r="9" spans="1:35" ht="17.100000000000001" customHeight="1" x14ac:dyDescent="0.2">
      <c r="A9" s="104"/>
      <c r="B9" s="105"/>
      <c r="C9" s="105"/>
      <c r="D9" s="105"/>
      <c r="E9" s="105"/>
      <c r="F9" s="106"/>
      <c r="G9" s="107"/>
      <c r="H9" s="104"/>
      <c r="I9" s="108"/>
      <c r="J9" s="108"/>
      <c r="K9" s="108"/>
      <c r="L9" s="108"/>
      <c r="M9" s="108"/>
      <c r="N9" s="108"/>
      <c r="O9" s="74"/>
      <c r="P9" s="75"/>
      <c r="Q9" s="5"/>
      <c r="R9" s="9"/>
      <c r="S9" s="9"/>
      <c r="T9" s="9"/>
      <c r="U9" s="9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</row>
    <row r="10" spans="1:35" ht="12" customHeight="1" x14ac:dyDescent="0.25">
      <c r="A10" s="83" t="s">
        <v>1</v>
      </c>
      <c r="B10" s="84"/>
      <c r="C10" s="84"/>
      <c r="D10" s="84"/>
      <c r="E10" s="85"/>
      <c r="F10" s="51"/>
      <c r="G10" s="51"/>
      <c r="H10" s="83" t="s">
        <v>22</v>
      </c>
      <c r="I10" s="88"/>
      <c r="J10" s="88"/>
      <c r="K10" s="88"/>
      <c r="L10" s="88"/>
      <c r="M10" s="89"/>
      <c r="N10" s="83" t="s">
        <v>2</v>
      </c>
      <c r="O10" s="88"/>
      <c r="P10" s="89"/>
      <c r="Q10" s="5"/>
      <c r="R10" s="9"/>
      <c r="S10" s="9"/>
      <c r="T10" s="9"/>
      <c r="U10" s="9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</row>
    <row r="11" spans="1:35" ht="17.100000000000001" customHeight="1" x14ac:dyDescent="0.2">
      <c r="A11" s="90" t="s">
        <v>75</v>
      </c>
      <c r="B11" s="91"/>
      <c r="C11" s="91"/>
      <c r="D11" s="92"/>
      <c r="E11" s="92"/>
      <c r="F11" s="151"/>
      <c r="G11" s="152"/>
      <c r="H11" s="94"/>
      <c r="I11" s="95"/>
      <c r="J11" s="95"/>
      <c r="K11" s="95"/>
      <c r="L11" s="95"/>
      <c r="M11" s="96"/>
      <c r="N11" s="97"/>
      <c r="O11" s="98"/>
      <c r="P11" s="99"/>
      <c r="Q11" s="5"/>
      <c r="R11" s="9"/>
      <c r="S11" s="9"/>
      <c r="T11" s="9"/>
      <c r="U11" s="9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</row>
    <row r="12" spans="1:35" ht="24" customHeight="1" x14ac:dyDescent="0.2">
      <c r="A12" s="22"/>
      <c r="B12" s="23"/>
      <c r="C12" s="24"/>
      <c r="D12" s="25"/>
      <c r="E12" s="25"/>
      <c r="F12" s="25"/>
      <c r="G12" s="25"/>
      <c r="H12" s="19"/>
      <c r="I12" s="25"/>
      <c r="J12" s="25"/>
      <c r="K12" s="24"/>
      <c r="L12" s="24"/>
      <c r="M12" s="25"/>
      <c r="N12" s="25"/>
      <c r="O12" s="25"/>
      <c r="P12" s="25"/>
      <c r="Q12" s="5"/>
      <c r="R12" s="9"/>
      <c r="S12" s="9"/>
      <c r="T12" s="9"/>
      <c r="U12" s="9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</row>
    <row r="13" spans="1:35" ht="24.95" customHeight="1" x14ac:dyDescent="0.2">
      <c r="A13" s="86" t="s">
        <v>3</v>
      </c>
      <c r="B13" s="87"/>
      <c r="C13" s="87"/>
      <c r="D13" s="87"/>
      <c r="E13" s="16"/>
      <c r="F13" s="16"/>
      <c r="G13" s="16"/>
      <c r="H13" s="1"/>
      <c r="I13" s="16"/>
      <c r="J13" s="16"/>
      <c r="K13" s="16"/>
      <c r="L13" s="16"/>
      <c r="M13" s="16"/>
      <c r="N13" s="16"/>
      <c r="O13" s="16"/>
      <c r="P13" s="16"/>
      <c r="Q13" s="5"/>
      <c r="R13" s="9"/>
      <c r="S13" s="9"/>
      <c r="T13" s="9"/>
      <c r="U13" s="9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</row>
    <row r="14" spans="1:35" ht="20.100000000000001" customHeight="1" x14ac:dyDescent="0.2">
      <c r="A14" s="111" t="s">
        <v>4</v>
      </c>
      <c r="B14" s="112"/>
      <c r="C14" s="112"/>
      <c r="D14" s="113"/>
      <c r="E14" s="114"/>
      <c r="F14" s="115"/>
      <c r="G14" s="115"/>
      <c r="H14" s="116"/>
      <c r="I14" s="65"/>
      <c r="J14" s="66"/>
      <c r="K14" s="76"/>
      <c r="L14" s="76"/>
      <c r="M14" s="76"/>
      <c r="N14" s="76"/>
      <c r="O14" s="76"/>
      <c r="P14" s="30"/>
      <c r="Q14" s="5"/>
      <c r="R14" s="9"/>
      <c r="S14" s="9"/>
      <c r="T14" s="9"/>
      <c r="U14" s="9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</row>
    <row r="15" spans="1:35" ht="20.100000000000001" customHeight="1" x14ac:dyDescent="0.2">
      <c r="A15" s="46"/>
      <c r="B15" s="47"/>
      <c r="C15" s="47"/>
      <c r="D15" s="48"/>
      <c r="E15" s="109" t="s">
        <v>39</v>
      </c>
      <c r="F15" s="110"/>
      <c r="G15" s="109" t="s">
        <v>40</v>
      </c>
      <c r="H15" s="110"/>
      <c r="I15" s="67"/>
      <c r="J15" s="68"/>
      <c r="K15" s="50"/>
      <c r="L15" s="50"/>
      <c r="M15" s="50"/>
      <c r="N15" s="50"/>
      <c r="O15" s="50"/>
      <c r="P15" s="30"/>
      <c r="Q15" s="5"/>
      <c r="R15" s="9"/>
      <c r="S15" s="9"/>
      <c r="T15" s="9"/>
      <c r="U15" s="9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</row>
    <row r="16" spans="1:35" ht="20.100000000000001" customHeight="1" x14ac:dyDescent="0.25">
      <c r="A16" s="111" t="s">
        <v>5</v>
      </c>
      <c r="B16" s="112"/>
      <c r="C16" s="112"/>
      <c r="D16" s="113"/>
      <c r="E16" s="122"/>
      <c r="F16" s="123"/>
      <c r="G16" s="122"/>
      <c r="H16" s="123"/>
      <c r="I16" s="69"/>
      <c r="J16" s="49"/>
      <c r="K16" s="77"/>
      <c r="L16" s="77"/>
      <c r="M16" s="77"/>
      <c r="N16" s="77"/>
      <c r="O16" s="77"/>
      <c r="P16" s="30"/>
      <c r="Q16" s="5"/>
      <c r="R16" s="9"/>
      <c r="S16" s="9"/>
      <c r="T16" s="9"/>
      <c r="U16" s="9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</row>
    <row r="17" spans="1:35" ht="20.100000000000001" customHeight="1" x14ac:dyDescent="0.25">
      <c r="A17" s="111" t="s">
        <v>6</v>
      </c>
      <c r="B17" s="112"/>
      <c r="C17" s="112"/>
      <c r="D17" s="113"/>
      <c r="E17" s="124"/>
      <c r="F17" s="125"/>
      <c r="G17" s="126"/>
      <c r="H17" s="127"/>
      <c r="I17" s="70"/>
      <c r="J17" s="45"/>
      <c r="K17" s="78"/>
      <c r="L17" s="78"/>
      <c r="M17" s="78"/>
      <c r="N17" s="78"/>
      <c r="O17" s="78"/>
      <c r="P17" s="30"/>
      <c r="Q17" s="5"/>
      <c r="R17" s="9"/>
      <c r="S17" s="9"/>
      <c r="T17" s="9"/>
      <c r="U17" s="9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</row>
    <row r="18" spans="1:35" ht="20.100000000000001" customHeight="1" x14ac:dyDescent="0.25">
      <c r="A18" s="111" t="s">
        <v>7</v>
      </c>
      <c r="B18" s="112"/>
      <c r="C18" s="112"/>
      <c r="D18" s="113"/>
      <c r="E18" s="124"/>
      <c r="F18" s="128"/>
      <c r="G18" s="124"/>
      <c r="H18" s="128"/>
      <c r="I18" s="70"/>
      <c r="J18" s="45"/>
      <c r="K18" s="78"/>
      <c r="L18" s="78"/>
      <c r="M18" s="78"/>
      <c r="N18" s="78"/>
      <c r="O18" s="78"/>
      <c r="P18" s="30"/>
      <c r="Q18" s="15"/>
      <c r="R18" s="9"/>
      <c r="S18" s="9"/>
      <c r="T18" s="9"/>
      <c r="U18" s="9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</row>
    <row r="19" spans="1:35" ht="20.100000000000001" customHeight="1" x14ac:dyDescent="0.25">
      <c r="A19" s="111" t="s">
        <v>31</v>
      </c>
      <c r="B19" s="112"/>
      <c r="C19" s="112"/>
      <c r="D19" s="113"/>
      <c r="E19" s="124"/>
      <c r="F19" s="125"/>
      <c r="G19" s="126"/>
      <c r="H19" s="127"/>
      <c r="I19" s="70"/>
      <c r="J19" s="45"/>
      <c r="K19" s="78"/>
      <c r="L19" s="78"/>
      <c r="M19" s="78"/>
      <c r="N19" s="78" t="s">
        <v>12</v>
      </c>
      <c r="O19" s="78"/>
      <c r="P19" s="30"/>
      <c r="Q19" s="5"/>
      <c r="R19" s="9"/>
      <c r="S19" s="9"/>
      <c r="T19" s="9"/>
      <c r="U19" s="9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</row>
    <row r="20" spans="1:35" ht="20.100000000000001" customHeight="1" x14ac:dyDescent="0.25">
      <c r="A20" s="111" t="s">
        <v>8</v>
      </c>
      <c r="B20" s="112"/>
      <c r="C20" s="112"/>
      <c r="D20" s="113"/>
      <c r="E20" s="124"/>
      <c r="F20" s="125"/>
      <c r="G20" s="126"/>
      <c r="H20" s="127"/>
      <c r="I20" s="140" t="s">
        <v>64</v>
      </c>
      <c r="J20" s="141"/>
      <c r="K20" s="141"/>
      <c r="L20" s="141"/>
      <c r="M20" s="141"/>
      <c r="N20" s="142"/>
      <c r="O20" s="142"/>
      <c r="P20" s="143"/>
      <c r="Q20" s="5"/>
      <c r="R20" s="9"/>
      <c r="S20" s="9"/>
      <c r="T20" s="9"/>
      <c r="U20" s="9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</row>
    <row r="21" spans="1:35" ht="20.100000000000001" customHeight="1" x14ac:dyDescent="0.2">
      <c r="A21" s="111" t="s">
        <v>9</v>
      </c>
      <c r="B21" s="112"/>
      <c r="C21" s="112"/>
      <c r="D21" s="113"/>
      <c r="E21" s="136"/>
      <c r="F21" s="137"/>
      <c r="G21" s="138"/>
      <c r="H21" s="139"/>
      <c r="I21" s="71"/>
      <c r="J21" s="72"/>
      <c r="K21" s="31"/>
      <c r="L21" s="31"/>
      <c r="M21" s="31"/>
      <c r="N21" s="31"/>
      <c r="O21" s="31"/>
      <c r="P21" s="30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</row>
    <row r="22" spans="1:35" s="10" customFormat="1" ht="27" customHeight="1" x14ac:dyDescent="0.25">
      <c r="A22" s="119" t="s">
        <v>25</v>
      </c>
      <c r="B22" s="120"/>
      <c r="C22" s="120"/>
      <c r="D22" s="120"/>
      <c r="E22" s="120"/>
      <c r="F22" s="120"/>
      <c r="G22" s="120"/>
      <c r="H22" s="120"/>
      <c r="I22" s="120"/>
      <c r="J22" s="120"/>
      <c r="K22" s="121"/>
      <c r="L22" s="121"/>
      <c r="M22" s="121"/>
      <c r="N22" s="121"/>
      <c r="O22" s="121"/>
      <c r="P22" s="121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</row>
    <row r="23" spans="1:35" ht="51" customHeight="1" thickBot="1" x14ac:dyDescent="0.25">
      <c r="A23" s="129" t="s">
        <v>10</v>
      </c>
      <c r="B23" s="130"/>
      <c r="C23" s="130"/>
      <c r="D23" s="130"/>
      <c r="E23" s="20" t="s">
        <v>37</v>
      </c>
      <c r="F23" s="20" t="s">
        <v>41</v>
      </c>
      <c r="G23" s="20" t="s">
        <v>38</v>
      </c>
      <c r="H23" s="20" t="s">
        <v>27</v>
      </c>
      <c r="I23" s="20" t="s">
        <v>28</v>
      </c>
      <c r="J23" s="20" t="s">
        <v>26</v>
      </c>
      <c r="K23" s="21" t="s">
        <v>29</v>
      </c>
      <c r="L23" s="32"/>
      <c r="M23" s="73"/>
      <c r="N23" s="73"/>
      <c r="O23" s="73"/>
      <c r="P23" s="73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</row>
    <row r="24" spans="1:35" ht="20.100000000000001" customHeight="1" thickTop="1" x14ac:dyDescent="0.4">
      <c r="A24" s="131" t="s">
        <v>13</v>
      </c>
      <c r="B24" s="132"/>
      <c r="C24" s="132"/>
      <c r="D24" s="132"/>
      <c r="E24" s="62"/>
      <c r="F24" s="62"/>
      <c r="G24" s="60" t="str">
        <f>IF(R24=" "," ",IF(ROUND(R24,0)-R24=0.5,IF(EVEN(R24)-R24=1.5,EVEN(R24)-2,EVEN(R24)),ROUND(R24,0)))</f>
        <v xml:space="preserve"> </v>
      </c>
      <c r="H24" s="26"/>
      <c r="I24" s="26">
        <v>100</v>
      </c>
      <c r="J24" s="26" t="str">
        <f>IF(E24="","",IF((G24&lt;I24), "Fail", "Pass"))</f>
        <v/>
      </c>
      <c r="K24" s="57"/>
      <c r="L24" s="33"/>
      <c r="M24" s="33"/>
      <c r="N24" s="33"/>
      <c r="O24" s="33"/>
      <c r="P24" s="55"/>
      <c r="Q24" s="64"/>
      <c r="R24" s="11" t="str">
        <f t="shared" ref="R24:R32" si="0">IF($E$20&lt;1," ",IF(E24=0," ",IF(F24=0," ",AVERAGE(E24:F24))))</f>
        <v xml:space="preserve"> </v>
      </c>
      <c r="S24" s="12">
        <f t="shared" ref="S24:T32" si="1">IF(E24=" "," ",IF(ROUND(E24,0)-E24=0.5,IF(EVEN(E24)-E24=1.5,EVEN(E24)-2,EVEN(E24)),ROUND(E24,0)))</f>
        <v>0</v>
      </c>
      <c r="T24" s="12">
        <f t="shared" si="1"/>
        <v>0</v>
      </c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</row>
    <row r="25" spans="1:35" ht="20.100000000000001" customHeight="1" x14ac:dyDescent="0.4">
      <c r="A25" s="117" t="s">
        <v>14</v>
      </c>
      <c r="B25" s="118"/>
      <c r="C25" s="118"/>
      <c r="D25" s="118"/>
      <c r="E25" s="63"/>
      <c r="F25" s="63"/>
      <c r="G25" s="61" t="str">
        <f t="shared" ref="G25:G31" si="2">IF(R25=" "," ",IF(ROUND(R25,0)-R25=0.5,IF(EVEN(R25)-R25=1.5,EVEN(R25)-2,EVEN(R25)),ROUND(R25,0)))</f>
        <v xml:space="preserve"> </v>
      </c>
      <c r="H25" s="27"/>
      <c r="I25" s="27"/>
      <c r="J25" s="27"/>
      <c r="K25" s="58"/>
      <c r="L25" s="33"/>
      <c r="M25" s="33"/>
      <c r="N25" s="33"/>
      <c r="O25" s="33"/>
      <c r="P25" s="55"/>
      <c r="Q25" s="5"/>
      <c r="R25" s="11" t="str">
        <f t="shared" si="0"/>
        <v xml:space="preserve"> </v>
      </c>
      <c r="S25" s="12">
        <f t="shared" si="1"/>
        <v>0</v>
      </c>
      <c r="T25" s="12">
        <f t="shared" si="1"/>
        <v>0</v>
      </c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</row>
    <row r="26" spans="1:35" ht="20.100000000000001" customHeight="1" x14ac:dyDescent="0.4">
      <c r="A26" s="117" t="s">
        <v>15</v>
      </c>
      <c r="B26" s="118"/>
      <c r="C26" s="118"/>
      <c r="D26" s="118"/>
      <c r="E26" s="63"/>
      <c r="F26" s="63"/>
      <c r="G26" s="61" t="str">
        <f t="shared" si="2"/>
        <v xml:space="preserve"> </v>
      </c>
      <c r="H26" s="27">
        <v>65</v>
      </c>
      <c r="I26" s="27">
        <v>95</v>
      </c>
      <c r="J26" s="27" t="str">
        <f t="shared" ref="J26:J27" si="3">IF(E26="","",IF(AND(G26&lt;=I26,G26&gt;=H26),"Pass","Fail"))</f>
        <v/>
      </c>
      <c r="K26" s="58"/>
      <c r="L26" s="33"/>
      <c r="M26" s="33"/>
      <c r="N26" s="33"/>
      <c r="O26" s="33"/>
      <c r="P26" s="55"/>
      <c r="Q26" s="5"/>
      <c r="R26" s="11" t="str">
        <f t="shared" si="0"/>
        <v xml:space="preserve"> </v>
      </c>
      <c r="S26" s="12">
        <f t="shared" si="1"/>
        <v>0</v>
      </c>
      <c r="T26" s="12">
        <f t="shared" si="1"/>
        <v>0</v>
      </c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</row>
    <row r="27" spans="1:35" ht="20.100000000000001" customHeight="1" x14ac:dyDescent="0.4">
      <c r="A27" s="117" t="s">
        <v>16</v>
      </c>
      <c r="B27" s="118"/>
      <c r="C27" s="118"/>
      <c r="D27" s="118"/>
      <c r="E27" s="63"/>
      <c r="F27" s="63"/>
      <c r="G27" s="61" t="str">
        <f t="shared" si="2"/>
        <v xml:space="preserve"> </v>
      </c>
      <c r="H27" s="27">
        <v>45</v>
      </c>
      <c r="I27" s="27">
        <v>85</v>
      </c>
      <c r="J27" s="27" t="str">
        <f t="shared" si="3"/>
        <v/>
      </c>
      <c r="K27" s="58"/>
      <c r="L27" s="33"/>
      <c r="M27" s="33"/>
      <c r="N27" s="33"/>
      <c r="O27" s="33"/>
      <c r="P27" s="55"/>
      <c r="Q27" s="64"/>
      <c r="R27" s="11" t="str">
        <f t="shared" si="0"/>
        <v xml:space="preserve"> </v>
      </c>
      <c r="S27" s="12">
        <f t="shared" si="1"/>
        <v>0</v>
      </c>
      <c r="T27" s="12">
        <f t="shared" si="1"/>
        <v>0</v>
      </c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</row>
    <row r="28" spans="1:35" ht="20.100000000000001" customHeight="1" x14ac:dyDescent="0.4">
      <c r="A28" s="117" t="s">
        <v>17</v>
      </c>
      <c r="B28" s="118"/>
      <c r="C28" s="118"/>
      <c r="D28" s="118"/>
      <c r="E28" s="63"/>
      <c r="F28" s="63"/>
      <c r="G28" s="61" t="str">
        <f t="shared" si="2"/>
        <v xml:space="preserve"> </v>
      </c>
      <c r="H28" s="27">
        <v>35</v>
      </c>
      <c r="I28" s="27">
        <v>70</v>
      </c>
      <c r="J28" s="27" t="str">
        <f>IF(E28="","",IF(AND(G28&lt;=I28,G28&gt;=H28),"Pass","Fail"))</f>
        <v/>
      </c>
      <c r="K28" s="58"/>
      <c r="L28" s="33"/>
      <c r="M28" s="33"/>
      <c r="N28" s="33"/>
      <c r="O28" s="33"/>
      <c r="P28" s="55"/>
      <c r="Q28" s="5"/>
      <c r="R28" s="11" t="str">
        <f t="shared" si="0"/>
        <v xml:space="preserve"> </v>
      </c>
      <c r="S28" s="12">
        <f t="shared" si="1"/>
        <v>0</v>
      </c>
      <c r="T28" s="12">
        <f t="shared" si="1"/>
        <v>0</v>
      </c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</row>
    <row r="29" spans="1:35" ht="20.100000000000001" customHeight="1" x14ac:dyDescent="0.4">
      <c r="A29" s="117" t="s">
        <v>18</v>
      </c>
      <c r="B29" s="118"/>
      <c r="C29" s="118"/>
      <c r="D29" s="118"/>
      <c r="E29" s="63"/>
      <c r="F29" s="63"/>
      <c r="G29" s="61" t="str">
        <f t="shared" si="2"/>
        <v xml:space="preserve"> </v>
      </c>
      <c r="H29" s="27">
        <v>15</v>
      </c>
      <c r="I29" s="27">
        <v>45</v>
      </c>
      <c r="J29" s="27" t="str">
        <f>IF(E29="","",IF(AND(G29&lt;=I29,G29&gt;=H29),"Pass","Fail"))</f>
        <v/>
      </c>
      <c r="K29" s="58"/>
      <c r="L29" s="33"/>
      <c r="M29" s="33"/>
      <c r="N29" s="33"/>
      <c r="O29" s="33"/>
      <c r="P29" s="55"/>
      <c r="Q29" s="5"/>
      <c r="R29" s="11" t="str">
        <f t="shared" si="0"/>
        <v xml:space="preserve"> </v>
      </c>
      <c r="S29" s="12">
        <f t="shared" si="1"/>
        <v>0</v>
      </c>
      <c r="T29" s="12">
        <f t="shared" si="1"/>
        <v>0</v>
      </c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</row>
    <row r="30" spans="1:35" ht="20.100000000000001" customHeight="1" x14ac:dyDescent="0.4">
      <c r="A30" s="117" t="s">
        <v>19</v>
      </c>
      <c r="B30" s="118"/>
      <c r="C30" s="118"/>
      <c r="D30" s="118"/>
      <c r="E30" s="63"/>
      <c r="F30" s="63"/>
      <c r="G30" s="61" t="str">
        <f t="shared" si="2"/>
        <v xml:space="preserve"> </v>
      </c>
      <c r="H30" s="27">
        <v>10</v>
      </c>
      <c r="I30" s="27">
        <v>30</v>
      </c>
      <c r="J30" s="27" t="str">
        <f>IF(E30="","",IF(AND(G30&lt;=I30,G30&gt;=H30),"Pass","Fail"))</f>
        <v/>
      </c>
      <c r="K30" s="58"/>
      <c r="L30" s="33"/>
      <c r="M30" s="33"/>
      <c r="N30" s="33"/>
      <c r="O30" s="33"/>
      <c r="P30" s="55"/>
      <c r="Q30" s="5"/>
      <c r="R30" s="11" t="str">
        <f t="shared" si="0"/>
        <v xml:space="preserve"> </v>
      </c>
      <c r="S30" s="12">
        <f t="shared" si="1"/>
        <v>0</v>
      </c>
      <c r="T30" s="12">
        <f t="shared" si="1"/>
        <v>0</v>
      </c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</row>
    <row r="31" spans="1:35" ht="20.100000000000001" customHeight="1" x14ac:dyDescent="0.4">
      <c r="A31" s="117" t="s">
        <v>20</v>
      </c>
      <c r="B31" s="118"/>
      <c r="C31" s="118"/>
      <c r="D31" s="118"/>
      <c r="E31" s="63"/>
      <c r="F31" s="63"/>
      <c r="G31" s="61" t="str">
        <f t="shared" si="2"/>
        <v xml:space="preserve"> </v>
      </c>
      <c r="H31" s="27">
        <v>5</v>
      </c>
      <c r="I31" s="27">
        <v>25</v>
      </c>
      <c r="J31" s="27" t="str">
        <f>IF(E31="","",IF(AND(G31&lt;=I31,G31&gt;=H31),"Pass","Fail"))</f>
        <v/>
      </c>
      <c r="K31" s="58"/>
      <c r="L31" s="33"/>
      <c r="M31" s="33"/>
      <c r="N31" s="33"/>
      <c r="O31" s="33"/>
      <c r="P31" s="55"/>
      <c r="Q31" s="5"/>
      <c r="R31" s="11" t="str">
        <f t="shared" si="0"/>
        <v xml:space="preserve"> </v>
      </c>
      <c r="S31" s="12">
        <f t="shared" si="1"/>
        <v>0</v>
      </c>
      <c r="T31" s="12">
        <f t="shared" si="1"/>
        <v>0</v>
      </c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</row>
    <row r="32" spans="1:35" ht="20.100000000000001" customHeight="1" x14ac:dyDescent="0.4">
      <c r="A32" s="117" t="s">
        <v>21</v>
      </c>
      <c r="B32" s="118"/>
      <c r="C32" s="118"/>
      <c r="D32" s="118"/>
      <c r="E32" s="56"/>
      <c r="F32" s="56"/>
      <c r="G32" s="28" t="str">
        <f>IF(R32=" "," ",IF(ROUND((R32*10),0)-(R32*10)=0.5,IF(EVEN((R32*10))-(R32*10)=1.5,(EVEN((R32*10))-2)/10,EVEN((R32*10))/10),ROUND(R32,1)))</f>
        <v xml:space="preserve"> </v>
      </c>
      <c r="H32" s="28">
        <v>0</v>
      </c>
      <c r="I32" s="28">
        <v>10</v>
      </c>
      <c r="J32" s="28" t="str">
        <f>IF(E32="","",IF(AND(G32&lt;=I32,G32&gt;=H32),"Pass","Fail"))</f>
        <v/>
      </c>
      <c r="K32" s="59"/>
      <c r="L32" s="34"/>
      <c r="M32" s="34"/>
      <c r="N32" s="34"/>
      <c r="O32" s="34"/>
      <c r="P32" s="55"/>
      <c r="Q32" s="5"/>
      <c r="R32" s="11" t="str">
        <f t="shared" si="0"/>
        <v xml:space="preserve"> </v>
      </c>
      <c r="S32" s="12">
        <f t="shared" si="1"/>
        <v>0</v>
      </c>
      <c r="T32" s="12">
        <f t="shared" si="1"/>
        <v>0</v>
      </c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</row>
    <row r="33" spans="1:73" ht="33" customHeight="1" thickBot="1" x14ac:dyDescent="0.45">
      <c r="A33" s="147" t="s">
        <v>30</v>
      </c>
      <c r="B33" s="148"/>
      <c r="C33" s="148"/>
      <c r="D33" s="148"/>
      <c r="E33" s="29"/>
      <c r="F33" s="35"/>
      <c r="G33" s="35"/>
      <c r="H33" s="35"/>
      <c r="I33" s="35"/>
      <c r="J33" s="36"/>
      <c r="K33" s="38" t="str">
        <f>IF(E27="","",SUM(K24:K32))</f>
        <v/>
      </c>
      <c r="L33" s="34"/>
      <c r="M33" s="34"/>
      <c r="N33" s="34"/>
      <c r="O33" s="34"/>
      <c r="P33" s="55"/>
      <c r="Q33" s="5"/>
      <c r="R33" s="13"/>
      <c r="S33" s="14"/>
      <c r="T33" s="14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</row>
    <row r="34" spans="1:73" ht="32.25" customHeight="1" thickTop="1" x14ac:dyDescent="0.4">
      <c r="A34" s="149" t="s">
        <v>67</v>
      </c>
      <c r="B34" s="150"/>
      <c r="C34" s="150"/>
      <c r="D34" s="150"/>
      <c r="E34" s="150"/>
      <c r="F34" s="150"/>
      <c r="G34" s="150"/>
      <c r="H34" s="150"/>
      <c r="I34" s="150"/>
      <c r="J34" s="150"/>
      <c r="K34" s="150"/>
      <c r="L34" s="150"/>
      <c r="M34" s="150"/>
      <c r="N34" s="150"/>
      <c r="O34" s="150"/>
      <c r="P34" s="150"/>
      <c r="Q34" s="5"/>
      <c r="R34" s="13"/>
      <c r="S34" s="14"/>
      <c r="T34" s="14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</row>
    <row r="35" spans="1:73" ht="16.5" customHeight="1" x14ac:dyDescent="0.2">
      <c r="A35" s="145" t="s">
        <v>42</v>
      </c>
      <c r="B35" s="145"/>
      <c r="C35" s="145"/>
      <c r="D35" s="145"/>
      <c r="E35" s="145"/>
      <c r="F35" s="145"/>
      <c r="G35" s="145"/>
      <c r="H35" s="145"/>
      <c r="I35" s="145"/>
      <c r="J35" s="145"/>
      <c r="K35" s="145"/>
      <c r="L35" s="145"/>
      <c r="M35" s="145"/>
      <c r="N35" s="145"/>
      <c r="O35" s="145"/>
      <c r="P35" s="14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</row>
    <row r="36" spans="1:73" ht="24.95" customHeight="1" x14ac:dyDescent="0.2">
      <c r="A36" s="144" t="s">
        <v>11</v>
      </c>
      <c r="B36" s="144"/>
      <c r="C36" s="146"/>
      <c r="D36" s="146"/>
      <c r="E36" s="146"/>
      <c r="F36" s="146"/>
      <c r="G36" s="146"/>
      <c r="H36" s="146"/>
      <c r="I36" s="146"/>
      <c r="J36" s="146"/>
      <c r="K36" s="146"/>
      <c r="L36" s="146"/>
      <c r="M36" s="146"/>
      <c r="N36" s="146"/>
      <c r="O36" s="146"/>
      <c r="P36" s="146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</row>
    <row r="37" spans="1:73" ht="24.95" customHeight="1" x14ac:dyDescent="0.25">
      <c r="A37" s="133"/>
      <c r="B37" s="134"/>
      <c r="C37" s="134"/>
      <c r="D37" s="134"/>
      <c r="E37" s="134"/>
      <c r="F37" s="134"/>
      <c r="G37" s="134"/>
      <c r="H37" s="134"/>
      <c r="I37" s="134"/>
      <c r="J37" s="134"/>
      <c r="K37" s="134"/>
      <c r="L37" s="134"/>
      <c r="M37" s="134"/>
      <c r="N37" s="134"/>
      <c r="O37" s="134"/>
      <c r="P37" s="134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</row>
    <row r="38" spans="1:73" x14ac:dyDescent="0.2">
      <c r="A38" s="135"/>
      <c r="B38" s="135"/>
      <c r="C38" s="135"/>
      <c r="D38" s="135"/>
      <c r="E38" s="135"/>
      <c r="F38" s="135"/>
      <c r="G38" s="135"/>
      <c r="H38" s="135"/>
      <c r="I38" s="135"/>
      <c r="J38" s="135"/>
      <c r="K38" s="135"/>
      <c r="L38" s="135"/>
      <c r="M38" s="135"/>
      <c r="N38" s="135"/>
      <c r="O38" s="135"/>
      <c r="P38" s="13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</row>
    <row r="39" spans="1:73" x14ac:dyDescent="0.2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</row>
    <row r="40" spans="1:73" x14ac:dyDescent="0.2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</row>
    <row r="41" spans="1:73" x14ac:dyDescent="0.2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</row>
    <row r="42" spans="1:73" x14ac:dyDescent="0.2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</row>
    <row r="43" spans="1:73" x14ac:dyDescent="0.2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</row>
    <row r="44" spans="1:73" x14ac:dyDescent="0.2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</row>
    <row r="45" spans="1:73" x14ac:dyDescent="0.2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</row>
    <row r="46" spans="1:73" x14ac:dyDescent="0.2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</row>
    <row r="47" spans="1:73" x14ac:dyDescent="0.2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</row>
    <row r="48" spans="1:73" x14ac:dyDescent="0.2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</row>
    <row r="49" spans="1:35" x14ac:dyDescent="0.2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</row>
    <row r="50" spans="1:35" x14ac:dyDescent="0.2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</row>
    <row r="51" spans="1:35" x14ac:dyDescent="0.2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</row>
    <row r="52" spans="1:35" x14ac:dyDescent="0.2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</row>
    <row r="53" spans="1:35" x14ac:dyDescent="0.2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</row>
    <row r="54" spans="1:35" x14ac:dyDescent="0.2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</row>
    <row r="55" spans="1:35" x14ac:dyDescent="0.2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</row>
    <row r="56" spans="1:35" x14ac:dyDescent="0.2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</row>
    <row r="57" spans="1:35" x14ac:dyDescent="0.2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</row>
    <row r="58" spans="1:35" x14ac:dyDescent="0.2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</row>
    <row r="59" spans="1:35" x14ac:dyDescent="0.2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</row>
    <row r="60" spans="1:35" x14ac:dyDescent="0.2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</row>
    <row r="61" spans="1:35" x14ac:dyDescent="0.2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</row>
    <row r="62" spans="1:35" x14ac:dyDescent="0.2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</row>
    <row r="63" spans="1:35" x14ac:dyDescent="0.2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</row>
    <row r="64" spans="1:35" x14ac:dyDescent="0.2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</row>
    <row r="65" spans="1:35" x14ac:dyDescent="0.2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</row>
    <row r="66" spans="1:35" x14ac:dyDescent="0.2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</row>
    <row r="67" spans="1:35" x14ac:dyDescent="0.2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</row>
    <row r="68" spans="1:35" x14ac:dyDescent="0.2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</row>
    <row r="69" spans="1:35" x14ac:dyDescent="0.2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</row>
    <row r="70" spans="1:35" x14ac:dyDescent="0.2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</row>
    <row r="71" spans="1:35" x14ac:dyDescent="0.2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</row>
    <row r="72" spans="1:35" x14ac:dyDescent="0.2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</row>
    <row r="73" spans="1:35" x14ac:dyDescent="0.2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</row>
    <row r="74" spans="1:35" x14ac:dyDescent="0.2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</row>
    <row r="75" spans="1:35" x14ac:dyDescent="0.2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</row>
    <row r="76" spans="1:35" x14ac:dyDescent="0.2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</row>
    <row r="77" spans="1:35" x14ac:dyDescent="0.2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</row>
    <row r="78" spans="1:35" x14ac:dyDescent="0.2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</row>
    <row r="79" spans="1:35" x14ac:dyDescent="0.2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</row>
    <row r="80" spans="1:35" x14ac:dyDescent="0.2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</row>
    <row r="81" spans="1:35" x14ac:dyDescent="0.2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</row>
    <row r="82" spans="1:35" x14ac:dyDescent="0.2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</row>
    <row r="83" spans="1:35" x14ac:dyDescent="0.2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</row>
    <row r="84" spans="1:35" x14ac:dyDescent="0.2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</row>
    <row r="85" spans="1:35" x14ac:dyDescent="0.2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</row>
    <row r="86" spans="1:35" x14ac:dyDescent="0.2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</row>
    <row r="87" spans="1:35" x14ac:dyDescent="0.2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</row>
    <row r="88" spans="1:35" x14ac:dyDescent="0.2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</row>
    <row r="89" spans="1:35" x14ac:dyDescent="0.2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</row>
    <row r="90" spans="1:35" x14ac:dyDescent="0.2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</row>
    <row r="91" spans="1:35" x14ac:dyDescent="0.2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</row>
    <row r="92" spans="1:35" x14ac:dyDescent="0.2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</row>
    <row r="93" spans="1:35" x14ac:dyDescent="0.2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</row>
    <row r="94" spans="1:35" x14ac:dyDescent="0.2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</row>
    <row r="95" spans="1:35" x14ac:dyDescent="0.2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</row>
    <row r="96" spans="1:35" x14ac:dyDescent="0.2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</row>
    <row r="97" spans="1:35" x14ac:dyDescent="0.2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</row>
    <row r="98" spans="1:35" x14ac:dyDescent="0.2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</row>
    <row r="99" spans="1:35" x14ac:dyDescent="0.2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</row>
    <row r="100" spans="1:35" x14ac:dyDescent="0.2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</row>
    <row r="101" spans="1:35" x14ac:dyDescent="0.2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</row>
    <row r="102" spans="1:35" x14ac:dyDescent="0.2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</row>
    <row r="103" spans="1:35" x14ac:dyDescent="0.2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</row>
    <row r="104" spans="1:35" x14ac:dyDescent="0.2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</row>
    <row r="105" spans="1:35" x14ac:dyDescent="0.2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</row>
    <row r="106" spans="1:35" x14ac:dyDescent="0.2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</row>
    <row r="107" spans="1:35" x14ac:dyDescent="0.2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</row>
    <row r="108" spans="1:35" x14ac:dyDescent="0.2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</row>
    <row r="109" spans="1:35" x14ac:dyDescent="0.2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</row>
    <row r="110" spans="1:35" x14ac:dyDescent="0.2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</row>
    <row r="111" spans="1:35" x14ac:dyDescent="0.2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</row>
    <row r="112" spans="1:35" x14ac:dyDescent="0.2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</row>
    <row r="113" spans="1:35" x14ac:dyDescent="0.2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</row>
    <row r="114" spans="1:35" x14ac:dyDescent="0.2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</row>
    <row r="115" spans="1:35" x14ac:dyDescent="0.2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</row>
    <row r="116" spans="1:35" x14ac:dyDescent="0.2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</row>
    <row r="117" spans="1:35" x14ac:dyDescent="0.2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</row>
    <row r="118" spans="1:35" x14ac:dyDescent="0.2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</row>
    <row r="119" spans="1:35" x14ac:dyDescent="0.2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</row>
    <row r="120" spans="1:35" x14ac:dyDescent="0.2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</row>
    <row r="121" spans="1:35" x14ac:dyDescent="0.2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35" x14ac:dyDescent="0.2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35" x14ac:dyDescent="0.2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35" x14ac:dyDescent="0.2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35" x14ac:dyDescent="0.2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35" x14ac:dyDescent="0.2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35" x14ac:dyDescent="0.2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35" x14ac:dyDescent="0.2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</row>
    <row r="129" spans="1:16" x14ac:dyDescent="0.2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</row>
    <row r="130" spans="1:16" x14ac:dyDescent="0.2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</row>
    <row r="131" spans="1:16" x14ac:dyDescent="0.2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</row>
    <row r="132" spans="1:16" x14ac:dyDescent="0.2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</row>
    <row r="133" spans="1:16" x14ac:dyDescent="0.2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</row>
    <row r="134" spans="1:16" x14ac:dyDescent="0.2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</row>
    <row r="135" spans="1:16" x14ac:dyDescent="0.2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</row>
    <row r="136" spans="1:16" x14ac:dyDescent="0.2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</row>
    <row r="137" spans="1:16" x14ac:dyDescent="0.2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</row>
    <row r="138" spans="1:16" x14ac:dyDescent="0.2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</row>
    <row r="139" spans="1:16" x14ac:dyDescent="0.2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</row>
    <row r="140" spans="1:16" x14ac:dyDescent="0.2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</row>
    <row r="141" spans="1:16" x14ac:dyDescent="0.2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</row>
    <row r="142" spans="1:16" x14ac:dyDescent="0.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</row>
    <row r="143" spans="1:16" x14ac:dyDescent="0.2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</row>
    <row r="144" spans="1:16" x14ac:dyDescent="0.2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</row>
    <row r="145" spans="1:16" x14ac:dyDescent="0.2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</row>
    <row r="146" spans="1:16" x14ac:dyDescent="0.2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</row>
    <row r="147" spans="1:16" x14ac:dyDescent="0.2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</row>
    <row r="148" spans="1:16" x14ac:dyDescent="0.2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</row>
    <row r="149" spans="1:16" x14ac:dyDescent="0.2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</row>
    <row r="150" spans="1:16" x14ac:dyDescent="0.2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</row>
    <row r="151" spans="1:16" x14ac:dyDescent="0.2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</row>
    <row r="152" spans="1:16" x14ac:dyDescent="0.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</row>
    <row r="153" spans="1:16" x14ac:dyDescent="0.2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</row>
    <row r="154" spans="1:16" x14ac:dyDescent="0.2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</row>
  </sheetData>
  <sheetProtection algorithmName="SHA-512" hashValue="gnTY+cLebfHYkL95iE8IYK538EHaVetCSa+DcXhBni8rSMFur1qszNoHGxWrKHdWwA62Uak1ls05oGOgj3HGFA==" saltValue="0sar1GfJUTOGlYROYie0Gw==" spinCount="100000" sheet="1" objects="1" scenarios="1" selectLockedCells="1"/>
  <protectedRanges>
    <protectedRange sqref="A36:P37" name="Range6"/>
    <protectedRange sqref="E24:P34" name="Range4"/>
    <protectedRange sqref="H11:P11" name="Range2"/>
    <protectedRange sqref="A9:P9" name="Range1"/>
    <protectedRange sqref="E14:E21 K14:O21 F14:J14 F16:J21 F15:H15" name="Range3"/>
    <protectedRange sqref="F11:G11" name="Range2_2"/>
    <protectedRange sqref="A11:E11" name="Range2_2_1_1"/>
  </protectedRanges>
  <mergeCells count="64">
    <mergeCell ref="A37:P37"/>
    <mergeCell ref="A38:P38"/>
    <mergeCell ref="E17:H17"/>
    <mergeCell ref="E19:H19"/>
    <mergeCell ref="E20:H20"/>
    <mergeCell ref="I20:P20"/>
    <mergeCell ref="E21:H21"/>
    <mergeCell ref="A36:B36"/>
    <mergeCell ref="A30:D30"/>
    <mergeCell ref="A31:D31"/>
    <mergeCell ref="A32:D32"/>
    <mergeCell ref="A35:P35"/>
    <mergeCell ref="C36:P36"/>
    <mergeCell ref="A18:D18"/>
    <mergeCell ref="E18:F18"/>
    <mergeCell ref="G18:H18"/>
    <mergeCell ref="A17:D17"/>
    <mergeCell ref="A16:D16"/>
    <mergeCell ref="E16:F16"/>
    <mergeCell ref="G16:H16"/>
    <mergeCell ref="A29:D29"/>
    <mergeCell ref="A21:D21"/>
    <mergeCell ref="A23:D23"/>
    <mergeCell ref="A24:D24"/>
    <mergeCell ref="A25:D25"/>
    <mergeCell ref="A26:D26"/>
    <mergeCell ref="A27:D27"/>
    <mergeCell ref="A28:D28"/>
    <mergeCell ref="A22:P22"/>
    <mergeCell ref="A10:E10"/>
    <mergeCell ref="E15:F15"/>
    <mergeCell ref="G15:H15"/>
    <mergeCell ref="A14:D14"/>
    <mergeCell ref="E14:H14"/>
    <mergeCell ref="A13:D13"/>
    <mergeCell ref="H11:M11"/>
    <mergeCell ref="N11:P11"/>
    <mergeCell ref="A11:G11"/>
    <mergeCell ref="A2:P2"/>
    <mergeCell ref="A3:P3"/>
    <mergeCell ref="A4:P4"/>
    <mergeCell ref="A6:P6"/>
    <mergeCell ref="O8:P8"/>
    <mergeCell ref="H8:N8"/>
    <mergeCell ref="A9:G9"/>
    <mergeCell ref="A8:G8"/>
    <mergeCell ref="H9:N9"/>
    <mergeCell ref="O9:P9"/>
    <mergeCell ref="H10:M10"/>
    <mergeCell ref="N10:P10"/>
    <mergeCell ref="N14:O14"/>
    <mergeCell ref="K16:M16"/>
    <mergeCell ref="N16:O16"/>
    <mergeCell ref="K17:M17"/>
    <mergeCell ref="N17:O17"/>
    <mergeCell ref="K14:M14"/>
    <mergeCell ref="A33:D33"/>
    <mergeCell ref="A34:P34"/>
    <mergeCell ref="K18:M18"/>
    <mergeCell ref="N18:O18"/>
    <mergeCell ref="K19:M19"/>
    <mergeCell ref="N19:O19"/>
    <mergeCell ref="A20:D20"/>
    <mergeCell ref="A19:D19"/>
  </mergeCells>
  <pageMargins left="0.7" right="0.7" top="0.75" bottom="0.75" header="0.3" footer="0.3"/>
  <pageSetup scale="70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U154"/>
  <sheetViews>
    <sheetView workbookViewId="0">
      <selection activeCell="A9" sqref="A9:G9"/>
    </sheetView>
  </sheetViews>
  <sheetFormatPr defaultRowHeight="12.75" x14ac:dyDescent="0.2"/>
  <cols>
    <col min="1" max="1" width="4" style="3" customWidth="1"/>
    <col min="2" max="2" width="6.7109375" style="3" customWidth="1"/>
    <col min="3" max="3" width="6.140625" style="3" customWidth="1"/>
    <col min="4" max="4" width="5" style="3" customWidth="1"/>
    <col min="5" max="6" width="9.42578125" style="3" customWidth="1"/>
    <col min="7" max="7" width="10.28515625" style="3" customWidth="1"/>
    <col min="8" max="9" width="9.42578125" style="3" customWidth="1"/>
    <col min="10" max="10" width="9.85546875" style="3" customWidth="1"/>
    <col min="11" max="11" width="9.42578125" style="3" customWidth="1"/>
    <col min="12" max="12" width="2.28515625" style="3" customWidth="1"/>
    <col min="13" max="16" width="9.42578125" style="3" customWidth="1"/>
    <col min="17" max="17" width="14" style="3" customWidth="1"/>
    <col min="18" max="18" width="5" style="3" hidden="1" customWidth="1"/>
    <col min="19" max="19" width="8.140625" style="3" hidden="1" customWidth="1"/>
    <col min="20" max="20" width="9" style="3" hidden="1" customWidth="1"/>
    <col min="21" max="16384" width="9.140625" style="3"/>
  </cols>
  <sheetData>
    <row r="1" spans="1:35" ht="14.25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2" t="s">
        <v>83</v>
      </c>
    </row>
    <row r="2" spans="1:35" ht="22.5" x14ac:dyDescent="0.3">
      <c r="A2" s="79" t="s">
        <v>36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4"/>
      <c r="R2" s="4"/>
      <c r="S2" s="4"/>
      <c r="T2" s="4"/>
      <c r="U2" s="4"/>
      <c r="V2" s="4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</row>
    <row r="3" spans="1:35" ht="24" customHeight="1" x14ac:dyDescent="0.25">
      <c r="A3" s="80" t="s">
        <v>43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6"/>
      <c r="R3" s="6"/>
      <c r="S3" s="6"/>
      <c r="T3" s="6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</row>
    <row r="4" spans="1:35" ht="15.75" x14ac:dyDescent="0.25">
      <c r="A4" s="82" t="s">
        <v>60</v>
      </c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7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</row>
    <row r="5" spans="1:35" ht="15.75" x14ac:dyDescent="0.25">
      <c r="A5" s="16"/>
      <c r="B5" s="16"/>
      <c r="C5" s="53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7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</row>
    <row r="6" spans="1:35" ht="13.5" customHeight="1" x14ac:dyDescent="0.25">
      <c r="A6" s="82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"/>
      <c r="R6" s="9"/>
      <c r="S6" s="9"/>
      <c r="T6" s="9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15" customHeight="1" x14ac:dyDescent="0.2">
      <c r="A7" s="16"/>
      <c r="B7" s="16"/>
      <c r="C7" s="16"/>
      <c r="D7" s="17"/>
      <c r="E7" s="18"/>
      <c r="F7" s="18"/>
      <c r="G7" s="18"/>
      <c r="H7" s="18"/>
      <c r="I7" s="18"/>
      <c r="J7" s="17"/>
      <c r="K7" s="17"/>
      <c r="L7" s="17"/>
      <c r="M7" s="17"/>
      <c r="N7" s="17"/>
      <c r="O7" s="17"/>
      <c r="P7" s="17"/>
      <c r="Q7" s="7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</row>
    <row r="8" spans="1:35" ht="12" customHeight="1" x14ac:dyDescent="0.25">
      <c r="A8" s="100" t="s">
        <v>0</v>
      </c>
      <c r="B8" s="101"/>
      <c r="C8" s="101"/>
      <c r="D8" s="101"/>
      <c r="E8" s="101"/>
      <c r="F8" s="102"/>
      <c r="G8" s="103"/>
      <c r="H8" s="100" t="s">
        <v>24</v>
      </c>
      <c r="I8" s="84"/>
      <c r="J8" s="84"/>
      <c r="K8" s="84"/>
      <c r="L8" s="84"/>
      <c r="M8" s="84"/>
      <c r="N8" s="84"/>
      <c r="O8" s="100" t="s">
        <v>23</v>
      </c>
      <c r="P8" s="85"/>
      <c r="Q8" s="5"/>
      <c r="R8" s="9"/>
      <c r="S8" s="9"/>
      <c r="T8" s="9"/>
      <c r="U8" s="9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</row>
    <row r="9" spans="1:35" ht="17.100000000000001" customHeight="1" x14ac:dyDescent="0.2">
      <c r="A9" s="104"/>
      <c r="B9" s="105"/>
      <c r="C9" s="105"/>
      <c r="D9" s="105"/>
      <c r="E9" s="105"/>
      <c r="F9" s="106"/>
      <c r="G9" s="107"/>
      <c r="H9" s="104"/>
      <c r="I9" s="108"/>
      <c r="J9" s="108"/>
      <c r="K9" s="108"/>
      <c r="L9" s="108"/>
      <c r="M9" s="108"/>
      <c r="N9" s="108"/>
      <c r="O9" s="74"/>
      <c r="P9" s="75"/>
      <c r="Q9" s="5"/>
      <c r="R9" s="9"/>
      <c r="S9" s="9"/>
      <c r="T9" s="9"/>
      <c r="U9" s="9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</row>
    <row r="10" spans="1:35" ht="12" customHeight="1" x14ac:dyDescent="0.25">
      <c r="A10" s="83" t="s">
        <v>1</v>
      </c>
      <c r="B10" s="84"/>
      <c r="C10" s="84"/>
      <c r="D10" s="84"/>
      <c r="E10" s="85"/>
      <c r="F10" s="51"/>
      <c r="G10" s="51"/>
      <c r="H10" s="83" t="s">
        <v>22</v>
      </c>
      <c r="I10" s="88"/>
      <c r="J10" s="88"/>
      <c r="K10" s="88"/>
      <c r="L10" s="88"/>
      <c r="M10" s="89"/>
      <c r="N10" s="83" t="s">
        <v>2</v>
      </c>
      <c r="O10" s="88"/>
      <c r="P10" s="89"/>
      <c r="Q10" s="5"/>
      <c r="R10" s="9"/>
      <c r="S10" s="9"/>
      <c r="T10" s="9"/>
      <c r="U10" s="9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</row>
    <row r="11" spans="1:35" ht="17.100000000000001" customHeight="1" x14ac:dyDescent="0.2">
      <c r="A11" s="90" t="s">
        <v>76</v>
      </c>
      <c r="B11" s="91"/>
      <c r="C11" s="91"/>
      <c r="D11" s="92"/>
      <c r="E11" s="93"/>
      <c r="F11" s="54"/>
      <c r="G11" s="54"/>
      <c r="H11" s="94"/>
      <c r="I11" s="95"/>
      <c r="J11" s="95"/>
      <c r="K11" s="95"/>
      <c r="L11" s="95"/>
      <c r="M11" s="96"/>
      <c r="N11" s="97"/>
      <c r="O11" s="98"/>
      <c r="P11" s="99"/>
      <c r="Q11" s="5"/>
      <c r="R11" s="9"/>
      <c r="S11" s="9"/>
      <c r="T11" s="9"/>
      <c r="U11" s="9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</row>
    <row r="12" spans="1:35" ht="24" customHeight="1" x14ac:dyDescent="0.2">
      <c r="A12" s="22"/>
      <c r="B12" s="23"/>
      <c r="C12" s="24"/>
      <c r="D12" s="25"/>
      <c r="E12" s="25"/>
      <c r="F12" s="25"/>
      <c r="G12" s="25"/>
      <c r="H12" s="19"/>
      <c r="I12" s="25"/>
      <c r="J12" s="25"/>
      <c r="K12" s="24"/>
      <c r="L12" s="24"/>
      <c r="M12" s="25"/>
      <c r="N12" s="25"/>
      <c r="O12" s="25"/>
      <c r="P12" s="25"/>
      <c r="Q12" s="5"/>
      <c r="R12" s="9"/>
      <c r="S12" s="9"/>
      <c r="T12" s="9"/>
      <c r="U12" s="9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</row>
    <row r="13" spans="1:35" ht="24.95" customHeight="1" x14ac:dyDescent="0.2">
      <c r="A13" s="86" t="s">
        <v>3</v>
      </c>
      <c r="B13" s="87"/>
      <c r="C13" s="87"/>
      <c r="D13" s="87"/>
      <c r="E13" s="16"/>
      <c r="F13" s="16"/>
      <c r="G13" s="16"/>
      <c r="H13" s="1"/>
      <c r="I13" s="16"/>
      <c r="J13" s="16"/>
      <c r="K13" s="16"/>
      <c r="L13" s="16"/>
      <c r="M13" s="16"/>
      <c r="N13" s="16"/>
      <c r="O13" s="16"/>
      <c r="P13" s="16"/>
      <c r="Q13" s="5"/>
      <c r="R13" s="9"/>
      <c r="S13" s="9"/>
      <c r="T13" s="9"/>
      <c r="U13" s="9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</row>
    <row r="14" spans="1:35" ht="20.100000000000001" customHeight="1" x14ac:dyDescent="0.2">
      <c r="A14" s="111" t="s">
        <v>4</v>
      </c>
      <c r="B14" s="112"/>
      <c r="C14" s="112"/>
      <c r="D14" s="113"/>
      <c r="E14" s="114"/>
      <c r="F14" s="115"/>
      <c r="G14" s="115"/>
      <c r="H14" s="116"/>
      <c r="I14" s="65"/>
      <c r="J14" s="66"/>
      <c r="K14" s="76"/>
      <c r="L14" s="76"/>
      <c r="M14" s="76"/>
      <c r="N14" s="76"/>
      <c r="O14" s="76"/>
      <c r="P14" s="30"/>
      <c r="Q14" s="5"/>
      <c r="R14" s="9"/>
      <c r="S14" s="9"/>
      <c r="T14" s="9"/>
      <c r="U14" s="9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</row>
    <row r="15" spans="1:35" ht="20.100000000000001" customHeight="1" x14ac:dyDescent="0.2">
      <c r="A15" s="46"/>
      <c r="B15" s="47"/>
      <c r="C15" s="47"/>
      <c r="D15" s="48"/>
      <c r="E15" s="109" t="s">
        <v>39</v>
      </c>
      <c r="F15" s="110"/>
      <c r="G15" s="109" t="s">
        <v>40</v>
      </c>
      <c r="H15" s="110"/>
      <c r="I15" s="67"/>
      <c r="J15" s="68"/>
      <c r="K15" s="50"/>
      <c r="L15" s="50"/>
      <c r="M15" s="50"/>
      <c r="N15" s="50"/>
      <c r="O15" s="50"/>
      <c r="P15" s="30"/>
      <c r="Q15" s="5"/>
      <c r="R15" s="9"/>
      <c r="S15" s="9"/>
      <c r="T15" s="9"/>
      <c r="U15" s="9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</row>
    <row r="16" spans="1:35" ht="20.100000000000001" customHeight="1" x14ac:dyDescent="0.25">
      <c r="A16" s="111" t="s">
        <v>5</v>
      </c>
      <c r="B16" s="112"/>
      <c r="C16" s="112"/>
      <c r="D16" s="113"/>
      <c r="E16" s="122"/>
      <c r="F16" s="123"/>
      <c r="G16" s="122"/>
      <c r="H16" s="123"/>
      <c r="I16" s="69"/>
      <c r="J16" s="49"/>
      <c r="K16" s="77"/>
      <c r="L16" s="77"/>
      <c r="M16" s="77"/>
      <c r="N16" s="77"/>
      <c r="O16" s="77"/>
      <c r="P16" s="30"/>
      <c r="Q16" s="5"/>
      <c r="R16" s="9"/>
      <c r="S16" s="9"/>
      <c r="T16" s="9"/>
      <c r="U16" s="9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</row>
    <row r="17" spans="1:35" ht="20.100000000000001" customHeight="1" x14ac:dyDescent="0.25">
      <c r="A17" s="111" t="s">
        <v>6</v>
      </c>
      <c r="B17" s="112"/>
      <c r="C17" s="112"/>
      <c r="D17" s="113"/>
      <c r="E17" s="124"/>
      <c r="F17" s="125"/>
      <c r="G17" s="126"/>
      <c r="H17" s="127"/>
      <c r="I17" s="70"/>
      <c r="J17" s="45"/>
      <c r="K17" s="78"/>
      <c r="L17" s="78"/>
      <c r="M17" s="78"/>
      <c r="N17" s="78"/>
      <c r="O17" s="78"/>
      <c r="P17" s="30"/>
      <c r="Q17" s="5"/>
      <c r="R17" s="9"/>
      <c r="S17" s="9"/>
      <c r="T17" s="9"/>
      <c r="U17" s="9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</row>
    <row r="18" spans="1:35" ht="20.100000000000001" customHeight="1" x14ac:dyDescent="0.25">
      <c r="A18" s="111" t="s">
        <v>7</v>
      </c>
      <c r="B18" s="112"/>
      <c r="C18" s="112"/>
      <c r="D18" s="113"/>
      <c r="E18" s="124"/>
      <c r="F18" s="128"/>
      <c r="G18" s="124"/>
      <c r="H18" s="128"/>
      <c r="I18" s="70"/>
      <c r="J18" s="45"/>
      <c r="K18" s="78"/>
      <c r="L18" s="78"/>
      <c r="M18" s="78"/>
      <c r="N18" s="78"/>
      <c r="O18" s="78"/>
      <c r="P18" s="30"/>
      <c r="Q18" s="15"/>
      <c r="R18" s="9"/>
      <c r="S18" s="9"/>
      <c r="T18" s="9"/>
      <c r="U18" s="9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</row>
    <row r="19" spans="1:35" ht="20.100000000000001" customHeight="1" x14ac:dyDescent="0.25">
      <c r="A19" s="111" t="s">
        <v>31</v>
      </c>
      <c r="B19" s="112"/>
      <c r="C19" s="112"/>
      <c r="D19" s="113"/>
      <c r="E19" s="124"/>
      <c r="F19" s="125"/>
      <c r="G19" s="126"/>
      <c r="H19" s="127"/>
      <c r="I19" s="70"/>
      <c r="J19" s="45"/>
      <c r="K19" s="78"/>
      <c r="L19" s="78"/>
      <c r="M19" s="78"/>
      <c r="N19" s="78" t="s">
        <v>12</v>
      </c>
      <c r="O19" s="78"/>
      <c r="P19" s="30"/>
      <c r="Q19" s="5"/>
      <c r="R19" s="9"/>
      <c r="S19" s="9"/>
      <c r="T19" s="9"/>
      <c r="U19" s="9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</row>
    <row r="20" spans="1:35" ht="20.100000000000001" customHeight="1" x14ac:dyDescent="0.25">
      <c r="A20" s="111" t="s">
        <v>8</v>
      </c>
      <c r="B20" s="112"/>
      <c r="C20" s="112"/>
      <c r="D20" s="113"/>
      <c r="E20" s="124"/>
      <c r="F20" s="125"/>
      <c r="G20" s="126"/>
      <c r="H20" s="127"/>
      <c r="I20" s="140" t="s">
        <v>64</v>
      </c>
      <c r="J20" s="141"/>
      <c r="K20" s="141"/>
      <c r="L20" s="141"/>
      <c r="M20" s="141"/>
      <c r="N20" s="142"/>
      <c r="O20" s="142"/>
      <c r="P20" s="143"/>
      <c r="Q20" s="5"/>
      <c r="R20" s="9"/>
      <c r="S20" s="9"/>
      <c r="T20" s="9"/>
      <c r="U20" s="9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</row>
    <row r="21" spans="1:35" ht="20.100000000000001" customHeight="1" x14ac:dyDescent="0.2">
      <c r="A21" s="111" t="s">
        <v>9</v>
      </c>
      <c r="B21" s="112"/>
      <c r="C21" s="112"/>
      <c r="D21" s="113"/>
      <c r="E21" s="136"/>
      <c r="F21" s="137"/>
      <c r="G21" s="138"/>
      <c r="H21" s="139"/>
      <c r="I21" s="71"/>
      <c r="J21" s="72"/>
      <c r="K21" s="31"/>
      <c r="L21" s="31"/>
      <c r="M21" s="31"/>
      <c r="N21" s="31"/>
      <c r="O21" s="31"/>
      <c r="P21" s="30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</row>
    <row r="22" spans="1:35" s="10" customFormat="1" ht="27" customHeight="1" x14ac:dyDescent="0.25">
      <c r="A22" s="119" t="s">
        <v>25</v>
      </c>
      <c r="B22" s="120"/>
      <c r="C22" s="120"/>
      <c r="D22" s="120"/>
      <c r="E22" s="120"/>
      <c r="F22" s="120"/>
      <c r="G22" s="120"/>
      <c r="H22" s="120"/>
      <c r="I22" s="120"/>
      <c r="J22" s="120"/>
      <c r="K22" s="121"/>
      <c r="L22" s="121"/>
      <c r="M22" s="121"/>
      <c r="N22" s="121"/>
      <c r="O22" s="121"/>
      <c r="P22" s="121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</row>
    <row r="23" spans="1:35" ht="51" customHeight="1" thickBot="1" x14ac:dyDescent="0.25">
      <c r="A23" s="129" t="s">
        <v>10</v>
      </c>
      <c r="B23" s="130"/>
      <c r="C23" s="130"/>
      <c r="D23" s="130"/>
      <c r="E23" s="20" t="s">
        <v>37</v>
      </c>
      <c r="F23" s="20" t="s">
        <v>41</v>
      </c>
      <c r="G23" s="20" t="s">
        <v>38</v>
      </c>
      <c r="H23" s="20" t="s">
        <v>27</v>
      </c>
      <c r="I23" s="20" t="s">
        <v>28</v>
      </c>
      <c r="J23" s="20" t="s">
        <v>26</v>
      </c>
      <c r="K23" s="21" t="s">
        <v>29</v>
      </c>
      <c r="L23" s="32"/>
      <c r="M23" s="73"/>
      <c r="N23" s="73"/>
      <c r="O23" s="73"/>
      <c r="P23" s="73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</row>
    <row r="24" spans="1:35" ht="20.100000000000001" customHeight="1" thickTop="1" x14ac:dyDescent="0.4">
      <c r="A24" s="131" t="s">
        <v>13</v>
      </c>
      <c r="B24" s="132"/>
      <c r="C24" s="132"/>
      <c r="D24" s="132"/>
      <c r="E24" s="62"/>
      <c r="F24" s="62"/>
      <c r="G24" s="60" t="str">
        <f>IF(R24=" "," ",IF(ROUND(R24,0)-R24=0.5,IF(EVEN(R24)-R24=1.5,EVEN(R24)-2,EVEN(R24)),ROUND(R24,0)))</f>
        <v xml:space="preserve"> </v>
      </c>
      <c r="H24" s="26"/>
      <c r="I24" s="26">
        <v>100</v>
      </c>
      <c r="J24" s="26" t="str">
        <f>IF(E24="","",IF((G24&lt;I24), "Fail", "Pass"))</f>
        <v/>
      </c>
      <c r="K24" s="57"/>
      <c r="L24" s="33"/>
      <c r="M24" s="33"/>
      <c r="N24" s="33"/>
      <c r="O24" s="33"/>
      <c r="P24" s="55"/>
      <c r="Q24" s="64"/>
      <c r="R24" s="11" t="str">
        <f t="shared" ref="R24:R32" si="0">IF($E$20&lt;1," ",IF(E24=0," ",IF(F24=0," ",AVERAGE(E24:F24))))</f>
        <v xml:space="preserve"> </v>
      </c>
      <c r="S24" s="12">
        <f t="shared" ref="S24:T32" si="1">IF(E24=" "," ",IF(ROUND(E24,0)-E24=0.5,IF(EVEN(E24)-E24=1.5,EVEN(E24)-2,EVEN(E24)),ROUND(E24,0)))</f>
        <v>0</v>
      </c>
      <c r="T24" s="12">
        <f t="shared" si="1"/>
        <v>0</v>
      </c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</row>
    <row r="25" spans="1:35" ht="20.100000000000001" customHeight="1" x14ac:dyDescent="0.4">
      <c r="A25" s="117" t="s">
        <v>14</v>
      </c>
      <c r="B25" s="118"/>
      <c r="C25" s="118"/>
      <c r="D25" s="118"/>
      <c r="E25" s="63"/>
      <c r="F25" s="63"/>
      <c r="G25" s="61" t="str">
        <f t="shared" ref="G25:G31" si="2">IF(R25=" "," ",IF(ROUND(R25,0)-R25=0.5,IF(EVEN(R25)-R25=1.5,EVEN(R25)-2,EVEN(R25)),ROUND(R25,0)))</f>
        <v xml:space="preserve"> </v>
      </c>
      <c r="H25" s="27"/>
      <c r="I25" s="27"/>
      <c r="J25" s="27"/>
      <c r="K25" s="58"/>
      <c r="L25" s="33"/>
      <c r="M25" s="33"/>
      <c r="N25" s="33"/>
      <c r="O25" s="33"/>
      <c r="P25" s="55"/>
      <c r="Q25" s="5"/>
      <c r="R25" s="11" t="str">
        <f t="shared" si="0"/>
        <v xml:space="preserve"> </v>
      </c>
      <c r="S25" s="12">
        <f t="shared" si="1"/>
        <v>0</v>
      </c>
      <c r="T25" s="12">
        <f t="shared" si="1"/>
        <v>0</v>
      </c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</row>
    <row r="26" spans="1:35" ht="20.100000000000001" customHeight="1" x14ac:dyDescent="0.4">
      <c r="A26" s="117" t="s">
        <v>15</v>
      </c>
      <c r="B26" s="118"/>
      <c r="C26" s="118"/>
      <c r="D26" s="118"/>
      <c r="E26" s="63"/>
      <c r="F26" s="63"/>
      <c r="G26" s="61" t="str">
        <f t="shared" si="2"/>
        <v xml:space="preserve"> </v>
      </c>
      <c r="H26" s="27">
        <v>65</v>
      </c>
      <c r="I26" s="27">
        <v>95</v>
      </c>
      <c r="J26" s="27" t="str">
        <f t="shared" ref="J26:J27" si="3">IF(E26="","",IF(AND(G26&lt;=I26,G26&gt;=H26),"Pass","Fail"))</f>
        <v/>
      </c>
      <c r="K26" s="58"/>
      <c r="L26" s="33"/>
      <c r="M26" s="33"/>
      <c r="N26" s="33"/>
      <c r="O26" s="33"/>
      <c r="P26" s="55"/>
      <c r="Q26" s="5"/>
      <c r="R26" s="11" t="str">
        <f t="shared" si="0"/>
        <v xml:space="preserve"> </v>
      </c>
      <c r="S26" s="12">
        <f t="shared" si="1"/>
        <v>0</v>
      </c>
      <c r="T26" s="12">
        <f t="shared" si="1"/>
        <v>0</v>
      </c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</row>
    <row r="27" spans="1:35" ht="20.100000000000001" customHeight="1" x14ac:dyDescent="0.4">
      <c r="A27" s="117" t="s">
        <v>16</v>
      </c>
      <c r="B27" s="118"/>
      <c r="C27" s="118"/>
      <c r="D27" s="118"/>
      <c r="E27" s="63"/>
      <c r="F27" s="63"/>
      <c r="G27" s="61" t="str">
        <f t="shared" si="2"/>
        <v xml:space="preserve"> </v>
      </c>
      <c r="H27" s="27">
        <v>45</v>
      </c>
      <c r="I27" s="27">
        <v>85</v>
      </c>
      <c r="J27" s="27" t="str">
        <f t="shared" si="3"/>
        <v/>
      </c>
      <c r="K27" s="58"/>
      <c r="L27" s="33"/>
      <c r="M27" s="33"/>
      <c r="N27" s="33"/>
      <c r="O27" s="33"/>
      <c r="P27" s="55"/>
      <c r="Q27" s="64"/>
      <c r="R27" s="11" t="str">
        <f t="shared" si="0"/>
        <v xml:space="preserve"> </v>
      </c>
      <c r="S27" s="12">
        <f t="shared" si="1"/>
        <v>0</v>
      </c>
      <c r="T27" s="12">
        <f t="shared" si="1"/>
        <v>0</v>
      </c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</row>
    <row r="28" spans="1:35" ht="20.100000000000001" customHeight="1" x14ac:dyDescent="0.4">
      <c r="A28" s="117" t="s">
        <v>17</v>
      </c>
      <c r="B28" s="118"/>
      <c r="C28" s="118"/>
      <c r="D28" s="118"/>
      <c r="E28" s="63"/>
      <c r="F28" s="63"/>
      <c r="G28" s="61" t="str">
        <f t="shared" si="2"/>
        <v xml:space="preserve"> </v>
      </c>
      <c r="H28" s="27">
        <v>35</v>
      </c>
      <c r="I28" s="27">
        <v>70</v>
      </c>
      <c r="J28" s="27" t="str">
        <f>IF(E28="","",IF(AND(G28&lt;=I28,G28&gt;=H28),"Pass","Fail"))</f>
        <v/>
      </c>
      <c r="K28" s="58"/>
      <c r="L28" s="33"/>
      <c r="M28" s="33"/>
      <c r="N28" s="33"/>
      <c r="O28" s="33"/>
      <c r="P28" s="55"/>
      <c r="Q28" s="5"/>
      <c r="R28" s="11" t="str">
        <f t="shared" si="0"/>
        <v xml:space="preserve"> </v>
      </c>
      <c r="S28" s="12">
        <f t="shared" si="1"/>
        <v>0</v>
      </c>
      <c r="T28" s="12">
        <f t="shared" si="1"/>
        <v>0</v>
      </c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</row>
    <row r="29" spans="1:35" ht="20.100000000000001" customHeight="1" x14ac:dyDescent="0.4">
      <c r="A29" s="117" t="s">
        <v>18</v>
      </c>
      <c r="B29" s="118"/>
      <c r="C29" s="118"/>
      <c r="D29" s="118"/>
      <c r="E29" s="63"/>
      <c r="F29" s="63"/>
      <c r="G29" s="61" t="str">
        <f t="shared" si="2"/>
        <v xml:space="preserve"> </v>
      </c>
      <c r="H29" s="27">
        <v>15</v>
      </c>
      <c r="I29" s="27">
        <v>45</v>
      </c>
      <c r="J29" s="27" t="str">
        <f>IF(E29="","",IF(AND(G29&lt;=I29,G29&gt;=H29),"Pass","Fail"))</f>
        <v/>
      </c>
      <c r="K29" s="58"/>
      <c r="L29" s="33"/>
      <c r="M29" s="33"/>
      <c r="N29" s="33"/>
      <c r="O29" s="33"/>
      <c r="P29" s="55"/>
      <c r="Q29" s="5"/>
      <c r="R29" s="11" t="str">
        <f t="shared" si="0"/>
        <v xml:space="preserve"> </v>
      </c>
      <c r="S29" s="12">
        <f t="shared" si="1"/>
        <v>0</v>
      </c>
      <c r="T29" s="12">
        <f t="shared" si="1"/>
        <v>0</v>
      </c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</row>
    <row r="30" spans="1:35" ht="20.100000000000001" customHeight="1" x14ac:dyDescent="0.4">
      <c r="A30" s="117" t="s">
        <v>19</v>
      </c>
      <c r="B30" s="118"/>
      <c r="C30" s="118"/>
      <c r="D30" s="118"/>
      <c r="E30" s="63"/>
      <c r="F30" s="63"/>
      <c r="G30" s="61" t="str">
        <f t="shared" si="2"/>
        <v xml:space="preserve"> </v>
      </c>
      <c r="H30" s="27">
        <v>10</v>
      </c>
      <c r="I30" s="27">
        <v>30</v>
      </c>
      <c r="J30" s="27" t="str">
        <f>IF(E30="","",IF(AND(G30&lt;=I30,G30&gt;=H30),"Pass","Fail"))</f>
        <v/>
      </c>
      <c r="K30" s="58"/>
      <c r="L30" s="33"/>
      <c r="M30" s="33"/>
      <c r="N30" s="33"/>
      <c r="O30" s="33"/>
      <c r="P30" s="55"/>
      <c r="Q30" s="5"/>
      <c r="R30" s="11" t="str">
        <f t="shared" si="0"/>
        <v xml:space="preserve"> </v>
      </c>
      <c r="S30" s="12">
        <f t="shared" si="1"/>
        <v>0</v>
      </c>
      <c r="T30" s="12">
        <f t="shared" si="1"/>
        <v>0</v>
      </c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</row>
    <row r="31" spans="1:35" ht="20.100000000000001" customHeight="1" x14ac:dyDescent="0.4">
      <c r="A31" s="117" t="s">
        <v>20</v>
      </c>
      <c r="B31" s="118"/>
      <c r="C31" s="118"/>
      <c r="D31" s="118"/>
      <c r="E31" s="63"/>
      <c r="F31" s="63"/>
      <c r="G31" s="61" t="str">
        <f t="shared" si="2"/>
        <v xml:space="preserve"> </v>
      </c>
      <c r="H31" s="27">
        <v>0</v>
      </c>
      <c r="I31" s="27">
        <v>20</v>
      </c>
      <c r="J31" s="27" t="str">
        <f>IF(E31="","",IF(AND(G31&lt;=I31,G31&gt;=H31),"Pass","Fail"))</f>
        <v/>
      </c>
      <c r="K31" s="58"/>
      <c r="L31" s="33"/>
      <c r="M31" s="33"/>
      <c r="N31" s="33"/>
      <c r="O31" s="33"/>
      <c r="P31" s="55"/>
      <c r="Q31" s="5"/>
      <c r="R31" s="11" t="str">
        <f t="shared" si="0"/>
        <v xml:space="preserve"> </v>
      </c>
      <c r="S31" s="12">
        <f t="shared" si="1"/>
        <v>0</v>
      </c>
      <c r="T31" s="12">
        <f t="shared" si="1"/>
        <v>0</v>
      </c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</row>
    <row r="32" spans="1:35" ht="20.100000000000001" customHeight="1" x14ac:dyDescent="0.4">
      <c r="A32" s="117" t="s">
        <v>21</v>
      </c>
      <c r="B32" s="118"/>
      <c r="C32" s="118"/>
      <c r="D32" s="118"/>
      <c r="E32" s="56"/>
      <c r="F32" s="56"/>
      <c r="G32" s="28" t="str">
        <f>IF(R32=" "," ",IF(ROUND((R32*10),0)-(R32*10)=0.5,IF(EVEN((R32*10))-(R32*10)=1.5,(EVEN((R32*10))-2)/10,EVEN((R32*10))/10),ROUND(R32,1)))</f>
        <v xml:space="preserve"> </v>
      </c>
      <c r="H32" s="28">
        <v>0</v>
      </c>
      <c r="I32" s="28">
        <v>6</v>
      </c>
      <c r="J32" s="28" t="str">
        <f>IF(E32="","",IF(AND(G32&lt;=I32,G32&gt;=H32),"Pass","Fail"))</f>
        <v/>
      </c>
      <c r="K32" s="59"/>
      <c r="L32" s="34"/>
      <c r="M32" s="34"/>
      <c r="N32" s="34"/>
      <c r="O32" s="34"/>
      <c r="P32" s="55"/>
      <c r="Q32" s="5"/>
      <c r="R32" s="11" t="str">
        <f t="shared" si="0"/>
        <v xml:space="preserve"> </v>
      </c>
      <c r="S32" s="12">
        <f t="shared" si="1"/>
        <v>0</v>
      </c>
      <c r="T32" s="12">
        <f t="shared" si="1"/>
        <v>0</v>
      </c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</row>
    <row r="33" spans="1:73" ht="33" customHeight="1" thickBot="1" x14ac:dyDescent="0.45">
      <c r="A33" s="147" t="s">
        <v>30</v>
      </c>
      <c r="B33" s="148"/>
      <c r="C33" s="148"/>
      <c r="D33" s="148"/>
      <c r="E33" s="29"/>
      <c r="F33" s="35"/>
      <c r="G33" s="35"/>
      <c r="H33" s="35"/>
      <c r="I33" s="35"/>
      <c r="J33" s="36"/>
      <c r="K33" s="38" t="str">
        <f>IF(E27="","",SUM(K24:K32))</f>
        <v/>
      </c>
      <c r="L33" s="34"/>
      <c r="M33" s="34"/>
      <c r="N33" s="34"/>
      <c r="O33" s="34"/>
      <c r="P33" s="55"/>
      <c r="Q33" s="5"/>
      <c r="R33" s="13"/>
      <c r="S33" s="14"/>
      <c r="T33" s="14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</row>
    <row r="34" spans="1:73" ht="32.25" customHeight="1" thickTop="1" x14ac:dyDescent="0.4">
      <c r="A34" s="149" t="s">
        <v>52</v>
      </c>
      <c r="B34" s="150"/>
      <c r="C34" s="150"/>
      <c r="D34" s="150"/>
      <c r="E34" s="150"/>
      <c r="F34" s="150"/>
      <c r="G34" s="150"/>
      <c r="H34" s="150"/>
      <c r="I34" s="150"/>
      <c r="J34" s="150"/>
      <c r="K34" s="150"/>
      <c r="L34" s="150"/>
      <c r="M34" s="150"/>
      <c r="N34" s="150"/>
      <c r="O34" s="150"/>
      <c r="P34" s="150"/>
      <c r="Q34" s="5"/>
      <c r="R34" s="13"/>
      <c r="S34" s="14"/>
      <c r="T34" s="14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</row>
    <row r="35" spans="1:73" ht="16.5" customHeight="1" x14ac:dyDescent="0.2">
      <c r="A35" s="145" t="s">
        <v>42</v>
      </c>
      <c r="B35" s="145"/>
      <c r="C35" s="145"/>
      <c r="D35" s="145"/>
      <c r="E35" s="145"/>
      <c r="F35" s="145"/>
      <c r="G35" s="145"/>
      <c r="H35" s="145"/>
      <c r="I35" s="145"/>
      <c r="J35" s="145"/>
      <c r="K35" s="145"/>
      <c r="L35" s="145"/>
      <c r="M35" s="145"/>
      <c r="N35" s="145"/>
      <c r="O35" s="145"/>
      <c r="P35" s="14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</row>
    <row r="36" spans="1:73" ht="24.95" customHeight="1" x14ac:dyDescent="0.2">
      <c r="A36" s="144" t="s">
        <v>11</v>
      </c>
      <c r="B36" s="144"/>
      <c r="C36" s="146"/>
      <c r="D36" s="146"/>
      <c r="E36" s="146"/>
      <c r="F36" s="146"/>
      <c r="G36" s="146"/>
      <c r="H36" s="146"/>
      <c r="I36" s="146"/>
      <c r="J36" s="146"/>
      <c r="K36" s="146"/>
      <c r="L36" s="146"/>
      <c r="M36" s="146"/>
      <c r="N36" s="146"/>
      <c r="O36" s="146"/>
      <c r="P36" s="146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</row>
    <row r="37" spans="1:73" ht="24.95" customHeight="1" x14ac:dyDescent="0.25">
      <c r="A37" s="133"/>
      <c r="B37" s="134"/>
      <c r="C37" s="134"/>
      <c r="D37" s="134"/>
      <c r="E37" s="134"/>
      <c r="F37" s="134"/>
      <c r="G37" s="134"/>
      <c r="H37" s="134"/>
      <c r="I37" s="134"/>
      <c r="J37" s="134"/>
      <c r="K37" s="134"/>
      <c r="L37" s="134"/>
      <c r="M37" s="134"/>
      <c r="N37" s="134"/>
      <c r="O37" s="134"/>
      <c r="P37" s="134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</row>
    <row r="38" spans="1:73" x14ac:dyDescent="0.2">
      <c r="A38" s="135"/>
      <c r="B38" s="135"/>
      <c r="C38" s="135"/>
      <c r="D38" s="135"/>
      <c r="E38" s="135"/>
      <c r="F38" s="135"/>
      <c r="G38" s="135"/>
      <c r="H38" s="135"/>
      <c r="I38" s="135"/>
      <c r="J38" s="135"/>
      <c r="K38" s="135"/>
      <c r="L38" s="135"/>
      <c r="M38" s="135"/>
      <c r="N38" s="135"/>
      <c r="O38" s="135"/>
      <c r="P38" s="13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</row>
    <row r="39" spans="1:73" x14ac:dyDescent="0.2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</row>
    <row r="40" spans="1:73" x14ac:dyDescent="0.2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</row>
    <row r="41" spans="1:73" x14ac:dyDescent="0.2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</row>
    <row r="42" spans="1:73" x14ac:dyDescent="0.2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</row>
    <row r="43" spans="1:73" x14ac:dyDescent="0.2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</row>
    <row r="44" spans="1:73" x14ac:dyDescent="0.2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</row>
    <row r="45" spans="1:73" x14ac:dyDescent="0.2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</row>
    <row r="46" spans="1:73" x14ac:dyDescent="0.2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</row>
    <row r="47" spans="1:73" x14ac:dyDescent="0.2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</row>
    <row r="48" spans="1:73" x14ac:dyDescent="0.2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</row>
    <row r="49" spans="1:35" x14ac:dyDescent="0.2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</row>
    <row r="50" spans="1:35" x14ac:dyDescent="0.2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</row>
    <row r="51" spans="1:35" x14ac:dyDescent="0.2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</row>
    <row r="52" spans="1:35" x14ac:dyDescent="0.2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</row>
    <row r="53" spans="1:35" x14ac:dyDescent="0.2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</row>
    <row r="54" spans="1:35" x14ac:dyDescent="0.2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</row>
    <row r="55" spans="1:35" x14ac:dyDescent="0.2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</row>
    <row r="56" spans="1:35" x14ac:dyDescent="0.2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</row>
    <row r="57" spans="1:35" x14ac:dyDescent="0.2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</row>
    <row r="58" spans="1:35" x14ac:dyDescent="0.2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</row>
    <row r="59" spans="1:35" x14ac:dyDescent="0.2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</row>
    <row r="60" spans="1:35" x14ac:dyDescent="0.2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</row>
    <row r="61" spans="1:35" x14ac:dyDescent="0.2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</row>
    <row r="62" spans="1:35" x14ac:dyDescent="0.2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</row>
    <row r="63" spans="1:35" x14ac:dyDescent="0.2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</row>
    <row r="64" spans="1:35" x14ac:dyDescent="0.2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</row>
    <row r="65" spans="1:35" x14ac:dyDescent="0.2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</row>
    <row r="66" spans="1:35" x14ac:dyDescent="0.2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</row>
    <row r="67" spans="1:35" x14ac:dyDescent="0.2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</row>
    <row r="68" spans="1:35" x14ac:dyDescent="0.2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</row>
    <row r="69" spans="1:35" x14ac:dyDescent="0.2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</row>
    <row r="70" spans="1:35" x14ac:dyDescent="0.2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</row>
    <row r="71" spans="1:35" x14ac:dyDescent="0.2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</row>
    <row r="72" spans="1:35" x14ac:dyDescent="0.2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</row>
    <row r="73" spans="1:35" x14ac:dyDescent="0.2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</row>
    <row r="74" spans="1:35" x14ac:dyDescent="0.2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</row>
    <row r="75" spans="1:35" x14ac:dyDescent="0.2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</row>
    <row r="76" spans="1:35" x14ac:dyDescent="0.2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</row>
    <row r="77" spans="1:35" x14ac:dyDescent="0.2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</row>
    <row r="78" spans="1:35" x14ac:dyDescent="0.2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</row>
    <row r="79" spans="1:35" x14ac:dyDescent="0.2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</row>
    <row r="80" spans="1:35" x14ac:dyDescent="0.2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</row>
    <row r="81" spans="1:35" x14ac:dyDescent="0.2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</row>
    <row r="82" spans="1:35" x14ac:dyDescent="0.2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</row>
    <row r="83" spans="1:35" x14ac:dyDescent="0.2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</row>
    <row r="84" spans="1:35" x14ac:dyDescent="0.2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</row>
    <row r="85" spans="1:35" x14ac:dyDescent="0.2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</row>
    <row r="86" spans="1:35" x14ac:dyDescent="0.2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</row>
    <row r="87" spans="1:35" x14ac:dyDescent="0.2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</row>
    <row r="88" spans="1:35" x14ac:dyDescent="0.2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</row>
    <row r="89" spans="1:35" x14ac:dyDescent="0.2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</row>
    <row r="90" spans="1:35" x14ac:dyDescent="0.2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</row>
    <row r="91" spans="1:35" x14ac:dyDescent="0.2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</row>
    <row r="92" spans="1:35" x14ac:dyDescent="0.2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</row>
    <row r="93" spans="1:35" x14ac:dyDescent="0.2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</row>
    <row r="94" spans="1:35" x14ac:dyDescent="0.2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</row>
    <row r="95" spans="1:35" x14ac:dyDescent="0.2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</row>
    <row r="96" spans="1:35" x14ac:dyDescent="0.2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</row>
    <row r="97" spans="1:35" x14ac:dyDescent="0.2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</row>
    <row r="98" spans="1:35" x14ac:dyDescent="0.2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</row>
    <row r="99" spans="1:35" x14ac:dyDescent="0.2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</row>
    <row r="100" spans="1:35" x14ac:dyDescent="0.2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</row>
    <row r="101" spans="1:35" x14ac:dyDescent="0.2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</row>
    <row r="102" spans="1:35" x14ac:dyDescent="0.2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</row>
    <row r="103" spans="1:35" x14ac:dyDescent="0.2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</row>
    <row r="104" spans="1:35" x14ac:dyDescent="0.2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</row>
    <row r="105" spans="1:35" x14ac:dyDescent="0.2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</row>
    <row r="106" spans="1:35" x14ac:dyDescent="0.2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</row>
    <row r="107" spans="1:35" x14ac:dyDescent="0.2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</row>
    <row r="108" spans="1:35" x14ac:dyDescent="0.2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</row>
    <row r="109" spans="1:35" x14ac:dyDescent="0.2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</row>
    <row r="110" spans="1:35" x14ac:dyDescent="0.2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</row>
    <row r="111" spans="1:35" x14ac:dyDescent="0.2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</row>
    <row r="112" spans="1:35" x14ac:dyDescent="0.2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</row>
    <row r="113" spans="1:35" x14ac:dyDescent="0.2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</row>
    <row r="114" spans="1:35" x14ac:dyDescent="0.2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</row>
    <row r="115" spans="1:35" x14ac:dyDescent="0.2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</row>
    <row r="116" spans="1:35" x14ac:dyDescent="0.2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</row>
    <row r="117" spans="1:35" x14ac:dyDescent="0.2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</row>
    <row r="118" spans="1:35" x14ac:dyDescent="0.2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</row>
    <row r="119" spans="1:35" x14ac:dyDescent="0.2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</row>
    <row r="120" spans="1:35" x14ac:dyDescent="0.2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</row>
    <row r="121" spans="1:35" x14ac:dyDescent="0.2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35" x14ac:dyDescent="0.2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35" x14ac:dyDescent="0.2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35" x14ac:dyDescent="0.2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35" x14ac:dyDescent="0.2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35" x14ac:dyDescent="0.2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35" x14ac:dyDescent="0.2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35" x14ac:dyDescent="0.2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</row>
    <row r="129" spans="1:16" x14ac:dyDescent="0.2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</row>
    <row r="130" spans="1:16" x14ac:dyDescent="0.2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</row>
    <row r="131" spans="1:16" x14ac:dyDescent="0.2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</row>
    <row r="132" spans="1:16" x14ac:dyDescent="0.2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</row>
    <row r="133" spans="1:16" x14ac:dyDescent="0.2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</row>
    <row r="134" spans="1:16" x14ac:dyDescent="0.2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</row>
    <row r="135" spans="1:16" x14ac:dyDescent="0.2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</row>
    <row r="136" spans="1:16" x14ac:dyDescent="0.2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</row>
    <row r="137" spans="1:16" x14ac:dyDescent="0.2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</row>
    <row r="138" spans="1:16" x14ac:dyDescent="0.2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</row>
    <row r="139" spans="1:16" x14ac:dyDescent="0.2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</row>
    <row r="140" spans="1:16" x14ac:dyDescent="0.2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</row>
    <row r="141" spans="1:16" x14ac:dyDescent="0.2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</row>
    <row r="142" spans="1:16" x14ac:dyDescent="0.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</row>
    <row r="143" spans="1:16" x14ac:dyDescent="0.2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</row>
    <row r="144" spans="1:16" x14ac:dyDescent="0.2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</row>
    <row r="145" spans="1:16" x14ac:dyDescent="0.2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</row>
    <row r="146" spans="1:16" x14ac:dyDescent="0.2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</row>
    <row r="147" spans="1:16" x14ac:dyDescent="0.2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</row>
    <row r="148" spans="1:16" x14ac:dyDescent="0.2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</row>
    <row r="149" spans="1:16" x14ac:dyDescent="0.2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</row>
    <row r="150" spans="1:16" x14ac:dyDescent="0.2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</row>
    <row r="151" spans="1:16" x14ac:dyDescent="0.2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</row>
    <row r="152" spans="1:16" x14ac:dyDescent="0.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</row>
    <row r="153" spans="1:16" x14ac:dyDescent="0.2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</row>
    <row r="154" spans="1:16" x14ac:dyDescent="0.2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</row>
  </sheetData>
  <sheetProtection algorithmName="SHA-512" hashValue="6eny1jIAmHZuinDjwjZ11mpHmSosNiMLEQB2t/2VR5QCS8l6YpcW8juUS+mIqJvuBGgZbE6u74Ccrop/OeAqQA==" saltValue="tUBs4wG/sPCYS/vaOsYKdw==" spinCount="100000" sheet="1" objects="1" scenarios="1" selectLockedCells="1"/>
  <protectedRanges>
    <protectedRange sqref="A36:P37" name="Range6_1_1"/>
    <protectedRange sqref="E24:P34" name="Range4_1_1"/>
    <protectedRange sqref="H11:P11" name="Range2_1_1"/>
    <protectedRange sqref="A9:P9" name="Range1_1_1"/>
    <protectedRange sqref="E14:E21 K14:O19 F14:J14 F16:J19 F15:H15 F21:O21 F20:H20" name="Range3_1_1"/>
    <protectedRange sqref="F11:G11" name="Range2_2_1_1_1"/>
    <protectedRange sqref="I20:O20" name="Range3_5"/>
    <protectedRange sqref="A11:E11" name="Range2_2_1_3"/>
  </protectedRanges>
  <mergeCells count="64">
    <mergeCell ref="A37:P37"/>
    <mergeCell ref="A38:P38"/>
    <mergeCell ref="E17:H17"/>
    <mergeCell ref="E19:H19"/>
    <mergeCell ref="E20:H20"/>
    <mergeCell ref="I20:P20"/>
    <mergeCell ref="E21:H21"/>
    <mergeCell ref="A36:B36"/>
    <mergeCell ref="A30:D30"/>
    <mergeCell ref="A31:D31"/>
    <mergeCell ref="A32:D32"/>
    <mergeCell ref="A35:P35"/>
    <mergeCell ref="C36:P36"/>
    <mergeCell ref="A18:D18"/>
    <mergeCell ref="E18:F18"/>
    <mergeCell ref="G18:H18"/>
    <mergeCell ref="A17:D17"/>
    <mergeCell ref="A16:D16"/>
    <mergeCell ref="E16:F16"/>
    <mergeCell ref="G16:H16"/>
    <mergeCell ref="A29:D29"/>
    <mergeCell ref="A21:D21"/>
    <mergeCell ref="A23:D23"/>
    <mergeCell ref="A24:D24"/>
    <mergeCell ref="A25:D25"/>
    <mergeCell ref="A26:D26"/>
    <mergeCell ref="A27:D27"/>
    <mergeCell ref="A28:D28"/>
    <mergeCell ref="A22:P22"/>
    <mergeCell ref="A10:E10"/>
    <mergeCell ref="E15:F15"/>
    <mergeCell ref="G15:H15"/>
    <mergeCell ref="A14:D14"/>
    <mergeCell ref="E14:H14"/>
    <mergeCell ref="A13:D13"/>
    <mergeCell ref="A11:E11"/>
    <mergeCell ref="H11:M11"/>
    <mergeCell ref="N11:P11"/>
    <mergeCell ref="A2:P2"/>
    <mergeCell ref="A3:P3"/>
    <mergeCell ref="A4:P4"/>
    <mergeCell ref="A6:P6"/>
    <mergeCell ref="O8:P8"/>
    <mergeCell ref="H8:N8"/>
    <mergeCell ref="A9:G9"/>
    <mergeCell ref="A8:G8"/>
    <mergeCell ref="H9:N9"/>
    <mergeCell ref="O9:P9"/>
    <mergeCell ref="H10:M10"/>
    <mergeCell ref="N10:P10"/>
    <mergeCell ref="N14:O14"/>
    <mergeCell ref="K16:M16"/>
    <mergeCell ref="N16:O16"/>
    <mergeCell ref="K17:M17"/>
    <mergeCell ref="N17:O17"/>
    <mergeCell ref="K14:M14"/>
    <mergeCell ref="A33:D33"/>
    <mergeCell ref="A34:P34"/>
    <mergeCell ref="K18:M18"/>
    <mergeCell ref="N18:O18"/>
    <mergeCell ref="K19:M19"/>
    <mergeCell ref="N19:O19"/>
    <mergeCell ref="A20:D20"/>
    <mergeCell ref="A19:D19"/>
  </mergeCells>
  <pageMargins left="0.7" right="0.7" top="0.75" bottom="0.75" header="0.3" footer="0.3"/>
  <pageSetup scale="70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U154"/>
  <sheetViews>
    <sheetView workbookViewId="0">
      <selection activeCell="A9" sqref="A9:G9"/>
    </sheetView>
  </sheetViews>
  <sheetFormatPr defaultRowHeight="12.75" x14ac:dyDescent="0.2"/>
  <cols>
    <col min="1" max="1" width="4" style="3" customWidth="1"/>
    <col min="2" max="2" width="6.7109375" style="3" customWidth="1"/>
    <col min="3" max="3" width="6.140625" style="3" customWidth="1"/>
    <col min="4" max="4" width="5" style="3" customWidth="1"/>
    <col min="5" max="6" width="9.42578125" style="3" customWidth="1"/>
    <col min="7" max="7" width="10.28515625" style="3" customWidth="1"/>
    <col min="8" max="9" width="9.42578125" style="3" customWidth="1"/>
    <col min="10" max="10" width="9.85546875" style="3" customWidth="1"/>
    <col min="11" max="11" width="9.42578125" style="3" customWidth="1"/>
    <col min="12" max="12" width="2.28515625" style="3" customWidth="1"/>
    <col min="13" max="16" width="9.42578125" style="3" customWidth="1"/>
    <col min="17" max="17" width="14" style="3" customWidth="1"/>
    <col min="18" max="18" width="2" style="3" hidden="1" customWidth="1"/>
    <col min="19" max="20" width="2.7109375" style="3" hidden="1" customWidth="1"/>
    <col min="21" max="16384" width="9.140625" style="3"/>
  </cols>
  <sheetData>
    <row r="1" spans="1:35" ht="14.25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2" t="s">
        <v>83</v>
      </c>
    </row>
    <row r="2" spans="1:35" ht="22.5" x14ac:dyDescent="0.3">
      <c r="A2" s="79" t="s">
        <v>36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4"/>
      <c r="R2" s="4"/>
      <c r="S2" s="4"/>
      <c r="T2" s="4"/>
      <c r="U2" s="4"/>
      <c r="V2" s="4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</row>
    <row r="3" spans="1:35" ht="24" customHeight="1" x14ac:dyDescent="0.25">
      <c r="A3" s="80" t="s">
        <v>43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6"/>
      <c r="R3" s="6"/>
      <c r="S3" s="6"/>
      <c r="T3" s="6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</row>
    <row r="4" spans="1:35" ht="15.75" x14ac:dyDescent="0.25">
      <c r="A4" s="82" t="s">
        <v>61</v>
      </c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7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</row>
    <row r="5" spans="1:35" ht="15.75" x14ac:dyDescent="0.25">
      <c r="A5" s="16"/>
      <c r="B5" s="16"/>
      <c r="C5" s="53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7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</row>
    <row r="6" spans="1:35" ht="13.5" customHeight="1" x14ac:dyDescent="0.25">
      <c r="A6" s="82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"/>
      <c r="R6" s="9"/>
      <c r="S6" s="9"/>
      <c r="T6" s="9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15" customHeight="1" x14ac:dyDescent="0.2">
      <c r="A7" s="16"/>
      <c r="B7" s="16"/>
      <c r="C7" s="16"/>
      <c r="D7" s="17"/>
      <c r="E7" s="18"/>
      <c r="F7" s="18"/>
      <c r="G7" s="18"/>
      <c r="H7" s="18"/>
      <c r="I7" s="18"/>
      <c r="J7" s="17"/>
      <c r="K7" s="17"/>
      <c r="L7" s="17"/>
      <c r="M7" s="17"/>
      <c r="N7" s="17"/>
      <c r="O7" s="17"/>
      <c r="P7" s="17"/>
      <c r="Q7" s="7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</row>
    <row r="8" spans="1:35" ht="12" customHeight="1" x14ac:dyDescent="0.25">
      <c r="A8" s="100" t="s">
        <v>0</v>
      </c>
      <c r="B8" s="101"/>
      <c r="C8" s="101"/>
      <c r="D8" s="101"/>
      <c r="E8" s="101"/>
      <c r="F8" s="102"/>
      <c r="G8" s="103"/>
      <c r="H8" s="100" t="s">
        <v>24</v>
      </c>
      <c r="I8" s="84"/>
      <c r="J8" s="84"/>
      <c r="K8" s="84"/>
      <c r="L8" s="84"/>
      <c r="M8" s="84"/>
      <c r="N8" s="84"/>
      <c r="O8" s="100" t="s">
        <v>23</v>
      </c>
      <c r="P8" s="85"/>
      <c r="Q8" s="5"/>
      <c r="R8" s="9"/>
      <c r="S8" s="9"/>
      <c r="T8" s="9"/>
      <c r="U8" s="9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</row>
    <row r="9" spans="1:35" ht="17.100000000000001" customHeight="1" x14ac:dyDescent="0.2">
      <c r="A9" s="104"/>
      <c r="B9" s="105"/>
      <c r="C9" s="105"/>
      <c r="D9" s="105"/>
      <c r="E9" s="105"/>
      <c r="F9" s="106"/>
      <c r="G9" s="107"/>
      <c r="H9" s="104"/>
      <c r="I9" s="108"/>
      <c r="J9" s="108"/>
      <c r="K9" s="108"/>
      <c r="L9" s="108"/>
      <c r="M9" s="108"/>
      <c r="N9" s="108"/>
      <c r="O9" s="74"/>
      <c r="P9" s="75"/>
      <c r="Q9" s="5"/>
      <c r="R9" s="9"/>
      <c r="S9" s="9"/>
      <c r="T9" s="9"/>
      <c r="U9" s="9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</row>
    <row r="10" spans="1:35" ht="12" customHeight="1" x14ac:dyDescent="0.25">
      <c r="A10" s="83" t="s">
        <v>1</v>
      </c>
      <c r="B10" s="84"/>
      <c r="C10" s="84"/>
      <c r="D10" s="84"/>
      <c r="E10" s="85"/>
      <c r="F10" s="51"/>
      <c r="G10" s="51"/>
      <c r="H10" s="83" t="s">
        <v>22</v>
      </c>
      <c r="I10" s="88"/>
      <c r="J10" s="88"/>
      <c r="K10" s="88"/>
      <c r="L10" s="88"/>
      <c r="M10" s="89"/>
      <c r="N10" s="83" t="s">
        <v>2</v>
      </c>
      <c r="O10" s="88"/>
      <c r="P10" s="89"/>
      <c r="Q10" s="5"/>
      <c r="R10" s="9"/>
      <c r="S10" s="9"/>
      <c r="T10" s="9"/>
      <c r="U10" s="9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</row>
    <row r="11" spans="1:35" ht="17.100000000000001" customHeight="1" x14ac:dyDescent="0.2">
      <c r="A11" s="90" t="s">
        <v>70</v>
      </c>
      <c r="B11" s="91"/>
      <c r="C11" s="91"/>
      <c r="D11" s="92"/>
      <c r="E11" s="93"/>
      <c r="F11" s="54"/>
      <c r="G11" s="54"/>
      <c r="H11" s="94"/>
      <c r="I11" s="95"/>
      <c r="J11" s="95"/>
      <c r="K11" s="95"/>
      <c r="L11" s="95"/>
      <c r="M11" s="96"/>
      <c r="N11" s="97"/>
      <c r="O11" s="98"/>
      <c r="P11" s="99"/>
      <c r="Q11" s="5"/>
      <c r="R11" s="9"/>
      <c r="S11" s="9"/>
      <c r="T11" s="9"/>
      <c r="U11" s="9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</row>
    <row r="12" spans="1:35" ht="24" customHeight="1" x14ac:dyDescent="0.2">
      <c r="A12" s="22"/>
      <c r="B12" s="23"/>
      <c r="C12" s="24"/>
      <c r="D12" s="25"/>
      <c r="E12" s="25"/>
      <c r="F12" s="25"/>
      <c r="G12" s="25"/>
      <c r="H12" s="19"/>
      <c r="I12" s="25"/>
      <c r="J12" s="25"/>
      <c r="K12" s="24"/>
      <c r="L12" s="24"/>
      <c r="M12" s="25"/>
      <c r="N12" s="25"/>
      <c r="O12" s="25"/>
      <c r="P12" s="25"/>
      <c r="Q12" s="5"/>
      <c r="R12" s="9"/>
      <c r="S12" s="9"/>
      <c r="T12" s="9"/>
      <c r="U12" s="9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</row>
    <row r="13" spans="1:35" ht="24.95" customHeight="1" x14ac:dyDescent="0.2">
      <c r="A13" s="86" t="s">
        <v>3</v>
      </c>
      <c r="B13" s="87"/>
      <c r="C13" s="87"/>
      <c r="D13" s="87"/>
      <c r="E13" s="16"/>
      <c r="F13" s="16"/>
      <c r="G13" s="16"/>
      <c r="H13" s="1"/>
      <c r="I13" s="16"/>
      <c r="J13" s="16"/>
      <c r="K13" s="16"/>
      <c r="L13" s="16"/>
      <c r="M13" s="16"/>
      <c r="N13" s="16"/>
      <c r="O13" s="16"/>
      <c r="P13" s="16"/>
      <c r="Q13" s="5"/>
      <c r="R13" s="9"/>
      <c r="S13" s="9"/>
      <c r="T13" s="9"/>
      <c r="U13" s="9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</row>
    <row r="14" spans="1:35" ht="20.100000000000001" customHeight="1" x14ac:dyDescent="0.2">
      <c r="A14" s="111" t="s">
        <v>4</v>
      </c>
      <c r="B14" s="112"/>
      <c r="C14" s="112"/>
      <c r="D14" s="113"/>
      <c r="E14" s="114"/>
      <c r="F14" s="115"/>
      <c r="G14" s="115"/>
      <c r="H14" s="116"/>
      <c r="I14" s="65"/>
      <c r="J14" s="66"/>
      <c r="K14" s="76"/>
      <c r="L14" s="76"/>
      <c r="M14" s="76"/>
      <c r="N14" s="76"/>
      <c r="O14" s="76"/>
      <c r="P14" s="30"/>
      <c r="Q14" s="5"/>
      <c r="R14" s="9"/>
      <c r="S14" s="9"/>
      <c r="T14" s="9"/>
      <c r="U14" s="9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</row>
    <row r="15" spans="1:35" ht="20.100000000000001" customHeight="1" x14ac:dyDescent="0.2">
      <c r="A15" s="46"/>
      <c r="B15" s="47"/>
      <c r="C15" s="47"/>
      <c r="D15" s="48"/>
      <c r="E15" s="109" t="s">
        <v>39</v>
      </c>
      <c r="F15" s="110"/>
      <c r="G15" s="109" t="s">
        <v>40</v>
      </c>
      <c r="H15" s="110"/>
      <c r="I15" s="67"/>
      <c r="J15" s="68"/>
      <c r="K15" s="50"/>
      <c r="L15" s="50"/>
      <c r="M15" s="50"/>
      <c r="N15" s="50"/>
      <c r="O15" s="50"/>
      <c r="P15" s="30"/>
      <c r="Q15" s="5"/>
      <c r="R15" s="9"/>
      <c r="S15" s="9"/>
      <c r="T15" s="9"/>
      <c r="U15" s="9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</row>
    <row r="16" spans="1:35" ht="20.100000000000001" customHeight="1" x14ac:dyDescent="0.25">
      <c r="A16" s="111" t="s">
        <v>5</v>
      </c>
      <c r="B16" s="112"/>
      <c r="C16" s="112"/>
      <c r="D16" s="113"/>
      <c r="E16" s="122"/>
      <c r="F16" s="123"/>
      <c r="G16" s="122"/>
      <c r="H16" s="123"/>
      <c r="I16" s="69"/>
      <c r="J16" s="49"/>
      <c r="K16" s="77"/>
      <c r="L16" s="77"/>
      <c r="M16" s="77"/>
      <c r="N16" s="77"/>
      <c r="O16" s="77"/>
      <c r="P16" s="30"/>
      <c r="Q16" s="5"/>
      <c r="R16" s="9"/>
      <c r="S16" s="9"/>
      <c r="T16" s="9"/>
      <c r="U16" s="9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</row>
    <row r="17" spans="1:35" ht="20.100000000000001" customHeight="1" x14ac:dyDescent="0.25">
      <c r="A17" s="111" t="s">
        <v>6</v>
      </c>
      <c r="B17" s="112"/>
      <c r="C17" s="112"/>
      <c r="D17" s="113"/>
      <c r="E17" s="124"/>
      <c r="F17" s="125"/>
      <c r="G17" s="126"/>
      <c r="H17" s="127"/>
      <c r="I17" s="70"/>
      <c r="J17" s="45"/>
      <c r="K17" s="78"/>
      <c r="L17" s="78"/>
      <c r="M17" s="78"/>
      <c r="N17" s="78"/>
      <c r="O17" s="78"/>
      <c r="P17" s="30"/>
      <c r="Q17" s="5"/>
      <c r="R17" s="9"/>
      <c r="S17" s="9"/>
      <c r="T17" s="9"/>
      <c r="U17" s="9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</row>
    <row r="18" spans="1:35" ht="20.100000000000001" customHeight="1" x14ac:dyDescent="0.25">
      <c r="A18" s="111" t="s">
        <v>7</v>
      </c>
      <c r="B18" s="112"/>
      <c r="C18" s="112"/>
      <c r="D18" s="113"/>
      <c r="E18" s="124"/>
      <c r="F18" s="128"/>
      <c r="G18" s="124"/>
      <c r="H18" s="128"/>
      <c r="I18" s="70"/>
      <c r="J18" s="45"/>
      <c r="K18" s="78"/>
      <c r="L18" s="78"/>
      <c r="M18" s="78"/>
      <c r="N18" s="78"/>
      <c r="O18" s="78"/>
      <c r="P18" s="30"/>
      <c r="Q18" s="15"/>
      <c r="R18" s="9"/>
      <c r="S18" s="9"/>
      <c r="T18" s="9"/>
      <c r="U18" s="9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</row>
    <row r="19" spans="1:35" ht="20.100000000000001" customHeight="1" x14ac:dyDescent="0.25">
      <c r="A19" s="111" t="s">
        <v>31</v>
      </c>
      <c r="B19" s="112"/>
      <c r="C19" s="112"/>
      <c r="D19" s="113"/>
      <c r="E19" s="124"/>
      <c r="F19" s="125"/>
      <c r="G19" s="126"/>
      <c r="H19" s="127"/>
      <c r="I19" s="70"/>
      <c r="J19" s="45"/>
      <c r="K19" s="78"/>
      <c r="L19" s="78"/>
      <c r="M19" s="78"/>
      <c r="N19" s="78" t="s">
        <v>12</v>
      </c>
      <c r="O19" s="78"/>
      <c r="P19" s="30"/>
      <c r="Q19" s="5"/>
      <c r="R19" s="9"/>
      <c r="S19" s="9"/>
      <c r="T19" s="9"/>
      <c r="U19" s="9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</row>
    <row r="20" spans="1:35" ht="20.100000000000001" customHeight="1" x14ac:dyDescent="0.25">
      <c r="A20" s="111" t="s">
        <v>8</v>
      </c>
      <c r="B20" s="112"/>
      <c r="C20" s="112"/>
      <c r="D20" s="113"/>
      <c r="E20" s="124"/>
      <c r="F20" s="125"/>
      <c r="G20" s="126"/>
      <c r="H20" s="127"/>
      <c r="I20" s="140" t="s">
        <v>64</v>
      </c>
      <c r="J20" s="141"/>
      <c r="K20" s="141"/>
      <c r="L20" s="141"/>
      <c r="M20" s="141"/>
      <c r="N20" s="142"/>
      <c r="O20" s="142"/>
      <c r="P20" s="143"/>
      <c r="Q20" s="5"/>
      <c r="R20" s="9"/>
      <c r="S20" s="9"/>
      <c r="T20" s="9"/>
      <c r="U20" s="9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</row>
    <row r="21" spans="1:35" ht="20.100000000000001" customHeight="1" x14ac:dyDescent="0.2">
      <c r="A21" s="111" t="s">
        <v>9</v>
      </c>
      <c r="B21" s="112"/>
      <c r="C21" s="112"/>
      <c r="D21" s="113"/>
      <c r="E21" s="136"/>
      <c r="F21" s="137"/>
      <c r="G21" s="138"/>
      <c r="H21" s="139"/>
      <c r="I21" s="71"/>
      <c r="J21" s="72"/>
      <c r="K21" s="31"/>
      <c r="L21" s="31"/>
      <c r="M21" s="31"/>
      <c r="N21" s="31"/>
      <c r="O21" s="31"/>
      <c r="P21" s="30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</row>
    <row r="22" spans="1:35" s="10" customFormat="1" ht="27" customHeight="1" x14ac:dyDescent="0.25">
      <c r="A22" s="119" t="s">
        <v>25</v>
      </c>
      <c r="B22" s="120"/>
      <c r="C22" s="120"/>
      <c r="D22" s="120"/>
      <c r="E22" s="120"/>
      <c r="F22" s="120"/>
      <c r="G22" s="120"/>
      <c r="H22" s="120"/>
      <c r="I22" s="120"/>
      <c r="J22" s="120"/>
      <c r="K22" s="121"/>
      <c r="L22" s="121"/>
      <c r="M22" s="121"/>
      <c r="N22" s="121"/>
      <c r="O22" s="121"/>
      <c r="P22" s="121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</row>
    <row r="23" spans="1:35" ht="51" customHeight="1" thickBot="1" x14ac:dyDescent="0.25">
      <c r="A23" s="129" t="s">
        <v>10</v>
      </c>
      <c r="B23" s="130"/>
      <c r="C23" s="130"/>
      <c r="D23" s="130"/>
      <c r="E23" s="20" t="s">
        <v>37</v>
      </c>
      <c r="F23" s="20" t="s">
        <v>41</v>
      </c>
      <c r="G23" s="20" t="s">
        <v>38</v>
      </c>
      <c r="H23" s="20" t="s">
        <v>27</v>
      </c>
      <c r="I23" s="20" t="s">
        <v>28</v>
      </c>
      <c r="J23" s="20" t="s">
        <v>26</v>
      </c>
      <c r="K23" s="21" t="s">
        <v>29</v>
      </c>
      <c r="L23" s="32"/>
      <c r="M23" s="73"/>
      <c r="N23" s="73"/>
      <c r="O23" s="73"/>
      <c r="P23" s="73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</row>
    <row r="24" spans="1:35" ht="20.100000000000001" customHeight="1" thickTop="1" x14ac:dyDescent="0.4">
      <c r="A24" s="131" t="s">
        <v>13</v>
      </c>
      <c r="B24" s="132"/>
      <c r="C24" s="132"/>
      <c r="D24" s="132"/>
      <c r="E24" s="62"/>
      <c r="F24" s="62"/>
      <c r="G24" s="60" t="str">
        <f>IF(R24=" "," ",IF(ROUND(R24,0)-R24=0.5,IF(EVEN(R24)-R24=1.5,EVEN(R24)-2,EVEN(R24)),ROUND(R24,0)))</f>
        <v xml:space="preserve"> </v>
      </c>
      <c r="H24" s="26"/>
      <c r="I24" s="26"/>
      <c r="J24" s="26"/>
      <c r="K24" s="57"/>
      <c r="L24" s="33"/>
      <c r="M24" s="33"/>
      <c r="N24" s="33"/>
      <c r="O24" s="33"/>
      <c r="P24" s="55"/>
      <c r="Q24" s="64"/>
      <c r="R24" s="11" t="str">
        <f t="shared" ref="R24:R32" si="0">IF($E$20&lt;1," ",IF(E24=0," ",IF(F24=0," ",AVERAGE(E24:F24))))</f>
        <v xml:space="preserve"> </v>
      </c>
      <c r="S24" s="12">
        <f t="shared" ref="S24:T32" si="1">IF(E24=" "," ",IF(ROUND(E24,0)-E24=0.5,IF(EVEN(E24)-E24=1.5,EVEN(E24)-2,EVEN(E24)),ROUND(E24,0)))</f>
        <v>0</v>
      </c>
      <c r="T24" s="12">
        <f t="shared" si="1"/>
        <v>0</v>
      </c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</row>
    <row r="25" spans="1:35" ht="20.100000000000001" customHeight="1" x14ac:dyDescent="0.4">
      <c r="A25" s="117" t="s">
        <v>14</v>
      </c>
      <c r="B25" s="118"/>
      <c r="C25" s="118"/>
      <c r="D25" s="118"/>
      <c r="E25" s="63"/>
      <c r="F25" s="63"/>
      <c r="G25" s="61" t="str">
        <f t="shared" ref="G25:G31" si="2">IF(R25=" "," ",IF(ROUND(R25,0)-R25=0.5,IF(EVEN(R25)-R25=1.5,EVEN(R25)-2,EVEN(R25)),ROUND(R25,0)))</f>
        <v xml:space="preserve"> </v>
      </c>
      <c r="H25" s="27"/>
      <c r="I25" s="27">
        <v>100</v>
      </c>
      <c r="J25" s="27" t="str">
        <f>IF(E25="","",IF((G25&lt;I25), "Fail", "Pass"))</f>
        <v/>
      </c>
      <c r="K25" s="58"/>
      <c r="L25" s="33"/>
      <c r="M25" s="33"/>
      <c r="N25" s="33"/>
      <c r="O25" s="33"/>
      <c r="P25" s="55"/>
      <c r="Q25" s="5"/>
      <c r="R25" s="11" t="str">
        <f t="shared" si="0"/>
        <v xml:space="preserve"> </v>
      </c>
      <c r="S25" s="12">
        <f t="shared" si="1"/>
        <v>0</v>
      </c>
      <c r="T25" s="12">
        <f t="shared" si="1"/>
        <v>0</v>
      </c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</row>
    <row r="26" spans="1:35" ht="20.100000000000001" customHeight="1" x14ac:dyDescent="0.4">
      <c r="A26" s="117" t="s">
        <v>15</v>
      </c>
      <c r="B26" s="118"/>
      <c r="C26" s="118"/>
      <c r="D26" s="118"/>
      <c r="E26" s="63"/>
      <c r="F26" s="63"/>
      <c r="G26" s="61" t="str">
        <f t="shared" si="2"/>
        <v xml:space="preserve"> </v>
      </c>
      <c r="H26" s="27"/>
      <c r="I26" s="27"/>
      <c r="J26" s="27"/>
      <c r="K26" s="58"/>
      <c r="L26" s="33"/>
      <c r="M26" s="33"/>
      <c r="N26" s="33"/>
      <c r="O26" s="33"/>
      <c r="P26" s="55"/>
      <c r="Q26" s="5"/>
      <c r="R26" s="11" t="str">
        <f t="shared" si="0"/>
        <v xml:space="preserve"> </v>
      </c>
      <c r="S26" s="12">
        <f t="shared" si="1"/>
        <v>0</v>
      </c>
      <c r="T26" s="12">
        <f t="shared" si="1"/>
        <v>0</v>
      </c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</row>
    <row r="27" spans="1:35" ht="20.100000000000001" customHeight="1" x14ac:dyDescent="0.4">
      <c r="A27" s="117" t="s">
        <v>16</v>
      </c>
      <c r="B27" s="118"/>
      <c r="C27" s="118"/>
      <c r="D27" s="118"/>
      <c r="E27" s="63"/>
      <c r="F27" s="63"/>
      <c r="G27" s="61" t="str">
        <f t="shared" si="2"/>
        <v xml:space="preserve"> </v>
      </c>
      <c r="H27" s="27">
        <v>70</v>
      </c>
      <c r="I27" s="27">
        <v>100</v>
      </c>
      <c r="J27" s="27" t="str">
        <f t="shared" ref="J27:J32" si="3">IF(E27="","",IF(AND(G27&lt;=I27,G27&gt;=H27),"Pass","Fail"))</f>
        <v/>
      </c>
      <c r="K27" s="58"/>
      <c r="L27" s="33"/>
      <c r="M27" s="33"/>
      <c r="N27" s="33"/>
      <c r="O27" s="33"/>
      <c r="P27" s="55"/>
      <c r="Q27" s="64"/>
      <c r="R27" s="11" t="str">
        <f t="shared" si="0"/>
        <v xml:space="preserve"> </v>
      </c>
      <c r="S27" s="12">
        <f t="shared" si="1"/>
        <v>0</v>
      </c>
      <c r="T27" s="12">
        <f t="shared" si="1"/>
        <v>0</v>
      </c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</row>
    <row r="28" spans="1:35" ht="20.100000000000001" customHeight="1" x14ac:dyDescent="0.4">
      <c r="A28" s="117" t="s">
        <v>17</v>
      </c>
      <c r="B28" s="118"/>
      <c r="C28" s="118"/>
      <c r="D28" s="118"/>
      <c r="E28" s="63"/>
      <c r="F28" s="63"/>
      <c r="G28" s="61" t="str">
        <f t="shared" si="2"/>
        <v xml:space="preserve"> </v>
      </c>
      <c r="H28" s="27">
        <v>45</v>
      </c>
      <c r="I28" s="27">
        <v>85</v>
      </c>
      <c r="J28" s="27" t="str">
        <f t="shared" si="3"/>
        <v/>
      </c>
      <c r="K28" s="58"/>
      <c r="L28" s="33"/>
      <c r="M28" s="33"/>
      <c r="N28" s="33"/>
      <c r="O28" s="33"/>
      <c r="P28" s="55"/>
      <c r="Q28" s="5"/>
      <c r="R28" s="11" t="str">
        <f t="shared" si="0"/>
        <v xml:space="preserve"> </v>
      </c>
      <c r="S28" s="12">
        <f t="shared" si="1"/>
        <v>0</v>
      </c>
      <c r="T28" s="12">
        <f t="shared" si="1"/>
        <v>0</v>
      </c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</row>
    <row r="29" spans="1:35" ht="20.100000000000001" customHeight="1" x14ac:dyDescent="0.4">
      <c r="A29" s="117" t="s">
        <v>18</v>
      </c>
      <c r="B29" s="118"/>
      <c r="C29" s="118"/>
      <c r="D29" s="118"/>
      <c r="E29" s="63"/>
      <c r="F29" s="63"/>
      <c r="G29" s="61" t="str">
        <f t="shared" si="2"/>
        <v xml:space="preserve"> </v>
      </c>
      <c r="H29" s="27">
        <v>35</v>
      </c>
      <c r="I29" s="27">
        <v>70</v>
      </c>
      <c r="J29" s="27" t="str">
        <f t="shared" si="3"/>
        <v/>
      </c>
      <c r="K29" s="58"/>
      <c r="L29" s="33"/>
      <c r="M29" s="33"/>
      <c r="N29" s="33"/>
      <c r="O29" s="33"/>
      <c r="P29" s="55"/>
      <c r="Q29" s="5"/>
      <c r="R29" s="11" t="str">
        <f t="shared" si="0"/>
        <v xml:space="preserve"> </v>
      </c>
      <c r="S29" s="12">
        <f t="shared" si="1"/>
        <v>0</v>
      </c>
      <c r="T29" s="12">
        <f t="shared" si="1"/>
        <v>0</v>
      </c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</row>
    <row r="30" spans="1:35" ht="20.100000000000001" customHeight="1" x14ac:dyDescent="0.4">
      <c r="A30" s="117" t="s">
        <v>19</v>
      </c>
      <c r="B30" s="118"/>
      <c r="C30" s="118"/>
      <c r="D30" s="118"/>
      <c r="E30" s="63"/>
      <c r="F30" s="63"/>
      <c r="G30" s="61" t="str">
        <f t="shared" si="2"/>
        <v xml:space="preserve"> </v>
      </c>
      <c r="H30" s="27">
        <v>20</v>
      </c>
      <c r="I30" s="27">
        <v>55</v>
      </c>
      <c r="J30" s="27" t="str">
        <f t="shared" si="3"/>
        <v/>
      </c>
      <c r="K30" s="58"/>
      <c r="L30" s="33"/>
      <c r="M30" s="33"/>
      <c r="N30" s="33"/>
      <c r="O30" s="33"/>
      <c r="P30" s="55"/>
      <c r="Q30" s="5"/>
      <c r="R30" s="11" t="str">
        <f t="shared" si="0"/>
        <v xml:space="preserve"> </v>
      </c>
      <c r="S30" s="12">
        <f t="shared" si="1"/>
        <v>0</v>
      </c>
      <c r="T30" s="12">
        <f t="shared" si="1"/>
        <v>0</v>
      </c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</row>
    <row r="31" spans="1:35" ht="20.100000000000001" customHeight="1" x14ac:dyDescent="0.4">
      <c r="A31" s="117" t="s">
        <v>20</v>
      </c>
      <c r="B31" s="118"/>
      <c r="C31" s="118"/>
      <c r="D31" s="118"/>
      <c r="E31" s="63"/>
      <c r="F31" s="63"/>
      <c r="G31" s="61" t="str">
        <f t="shared" si="2"/>
        <v xml:space="preserve"> </v>
      </c>
      <c r="H31" s="27">
        <v>10</v>
      </c>
      <c r="I31" s="27">
        <v>30</v>
      </c>
      <c r="J31" s="27" t="str">
        <f t="shared" si="3"/>
        <v/>
      </c>
      <c r="K31" s="58"/>
      <c r="L31" s="33"/>
      <c r="M31" s="33"/>
      <c r="N31" s="33"/>
      <c r="O31" s="33"/>
      <c r="P31" s="55"/>
      <c r="Q31" s="5"/>
      <c r="R31" s="11" t="str">
        <f t="shared" si="0"/>
        <v xml:space="preserve"> </v>
      </c>
      <c r="S31" s="12">
        <f t="shared" si="1"/>
        <v>0</v>
      </c>
      <c r="T31" s="12">
        <f t="shared" si="1"/>
        <v>0</v>
      </c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</row>
    <row r="32" spans="1:35" ht="20.100000000000001" customHeight="1" x14ac:dyDescent="0.4">
      <c r="A32" s="117" t="s">
        <v>21</v>
      </c>
      <c r="B32" s="118"/>
      <c r="C32" s="118"/>
      <c r="D32" s="118"/>
      <c r="E32" s="56"/>
      <c r="F32" s="56"/>
      <c r="G32" s="28" t="str">
        <f>IF(R32=" "," ",IF(ROUND((R32*10),0)-(R32*10)=0.5,IF(EVEN((R32*10))-(R32*10)=1.5,(EVEN((R32*10))-2)/10,EVEN((R32*10))/10),ROUND(R32,1)))</f>
        <v xml:space="preserve"> </v>
      </c>
      <c r="H32" s="28">
        <v>3</v>
      </c>
      <c r="I32" s="28">
        <v>7</v>
      </c>
      <c r="J32" s="28" t="str">
        <f t="shared" si="3"/>
        <v/>
      </c>
      <c r="K32" s="59"/>
      <c r="L32" s="34"/>
      <c r="M32" s="34"/>
      <c r="N32" s="34"/>
      <c r="O32" s="34"/>
      <c r="P32" s="55"/>
      <c r="Q32" s="5"/>
      <c r="R32" s="11" t="str">
        <f t="shared" si="0"/>
        <v xml:space="preserve"> </v>
      </c>
      <c r="S32" s="12">
        <f t="shared" si="1"/>
        <v>0</v>
      </c>
      <c r="T32" s="12">
        <f t="shared" si="1"/>
        <v>0</v>
      </c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</row>
    <row r="33" spans="1:73" ht="33" customHeight="1" thickBot="1" x14ac:dyDescent="0.45">
      <c r="A33" s="147" t="s">
        <v>30</v>
      </c>
      <c r="B33" s="148"/>
      <c r="C33" s="148"/>
      <c r="D33" s="148"/>
      <c r="E33" s="29"/>
      <c r="F33" s="35"/>
      <c r="G33" s="35"/>
      <c r="H33" s="35"/>
      <c r="I33" s="35"/>
      <c r="J33" s="36"/>
      <c r="K33" s="38" t="str">
        <f>IF(E27="","",SUM(K24:K32))</f>
        <v/>
      </c>
      <c r="L33" s="34"/>
      <c r="M33" s="34"/>
      <c r="N33" s="34"/>
      <c r="O33" s="34"/>
      <c r="P33" s="55"/>
      <c r="Q33" s="5"/>
      <c r="R33" s="13"/>
      <c r="S33" s="14"/>
      <c r="T33" s="14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</row>
    <row r="34" spans="1:73" ht="32.25" customHeight="1" thickTop="1" x14ac:dyDescent="0.4">
      <c r="A34" s="149" t="s">
        <v>66</v>
      </c>
      <c r="B34" s="150"/>
      <c r="C34" s="150"/>
      <c r="D34" s="150"/>
      <c r="E34" s="150"/>
      <c r="F34" s="150"/>
      <c r="G34" s="150"/>
      <c r="H34" s="150"/>
      <c r="I34" s="150"/>
      <c r="J34" s="150"/>
      <c r="K34" s="150"/>
      <c r="L34" s="150"/>
      <c r="M34" s="150"/>
      <c r="N34" s="150"/>
      <c r="O34" s="150"/>
      <c r="P34" s="150"/>
      <c r="Q34" s="5"/>
      <c r="R34" s="13"/>
      <c r="S34" s="14"/>
      <c r="T34" s="14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</row>
    <row r="35" spans="1:73" ht="16.5" customHeight="1" x14ac:dyDescent="0.2">
      <c r="A35" s="145" t="s">
        <v>42</v>
      </c>
      <c r="B35" s="145"/>
      <c r="C35" s="145"/>
      <c r="D35" s="145"/>
      <c r="E35" s="145"/>
      <c r="F35" s="145"/>
      <c r="G35" s="145"/>
      <c r="H35" s="145"/>
      <c r="I35" s="145"/>
      <c r="J35" s="145"/>
      <c r="K35" s="145"/>
      <c r="L35" s="145"/>
      <c r="M35" s="145"/>
      <c r="N35" s="145"/>
      <c r="O35" s="145"/>
      <c r="P35" s="14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</row>
    <row r="36" spans="1:73" ht="24.95" customHeight="1" x14ac:dyDescent="0.2">
      <c r="A36" s="144" t="s">
        <v>11</v>
      </c>
      <c r="B36" s="144"/>
      <c r="C36" s="146"/>
      <c r="D36" s="146"/>
      <c r="E36" s="146"/>
      <c r="F36" s="146"/>
      <c r="G36" s="146"/>
      <c r="H36" s="146"/>
      <c r="I36" s="146"/>
      <c r="J36" s="146"/>
      <c r="K36" s="146"/>
      <c r="L36" s="146"/>
      <c r="M36" s="146"/>
      <c r="N36" s="146"/>
      <c r="O36" s="146"/>
      <c r="P36" s="146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</row>
    <row r="37" spans="1:73" ht="24.95" customHeight="1" x14ac:dyDescent="0.25">
      <c r="A37" s="133"/>
      <c r="B37" s="134"/>
      <c r="C37" s="134"/>
      <c r="D37" s="134"/>
      <c r="E37" s="134"/>
      <c r="F37" s="134"/>
      <c r="G37" s="134"/>
      <c r="H37" s="134"/>
      <c r="I37" s="134"/>
      <c r="J37" s="134"/>
      <c r="K37" s="134"/>
      <c r="L37" s="134"/>
      <c r="M37" s="134"/>
      <c r="N37" s="134"/>
      <c r="O37" s="134"/>
      <c r="P37" s="134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</row>
    <row r="38" spans="1:73" x14ac:dyDescent="0.2">
      <c r="A38" s="135"/>
      <c r="B38" s="135"/>
      <c r="C38" s="135"/>
      <c r="D38" s="135"/>
      <c r="E38" s="135"/>
      <c r="F38" s="135"/>
      <c r="G38" s="135"/>
      <c r="H38" s="135"/>
      <c r="I38" s="135"/>
      <c r="J38" s="135"/>
      <c r="K38" s="135"/>
      <c r="L38" s="135"/>
      <c r="M38" s="135"/>
      <c r="N38" s="135"/>
      <c r="O38" s="135"/>
      <c r="P38" s="13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</row>
    <row r="39" spans="1:73" x14ac:dyDescent="0.2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</row>
    <row r="40" spans="1:73" x14ac:dyDescent="0.2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</row>
    <row r="41" spans="1:73" x14ac:dyDescent="0.2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</row>
    <row r="42" spans="1:73" x14ac:dyDescent="0.2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</row>
    <row r="43" spans="1:73" x14ac:dyDescent="0.2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</row>
    <row r="44" spans="1:73" x14ac:dyDescent="0.2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</row>
    <row r="45" spans="1:73" x14ac:dyDescent="0.2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</row>
    <row r="46" spans="1:73" x14ac:dyDescent="0.2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</row>
    <row r="47" spans="1:73" x14ac:dyDescent="0.2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</row>
    <row r="48" spans="1:73" x14ac:dyDescent="0.2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</row>
    <row r="49" spans="1:35" x14ac:dyDescent="0.2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</row>
    <row r="50" spans="1:35" x14ac:dyDescent="0.2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</row>
    <row r="51" spans="1:35" x14ac:dyDescent="0.2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</row>
    <row r="52" spans="1:35" x14ac:dyDescent="0.2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</row>
    <row r="53" spans="1:35" x14ac:dyDescent="0.2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</row>
    <row r="54" spans="1:35" x14ac:dyDescent="0.2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</row>
    <row r="55" spans="1:35" x14ac:dyDescent="0.2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</row>
    <row r="56" spans="1:35" x14ac:dyDescent="0.2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</row>
    <row r="57" spans="1:35" x14ac:dyDescent="0.2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</row>
    <row r="58" spans="1:35" x14ac:dyDescent="0.2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</row>
    <row r="59" spans="1:35" x14ac:dyDescent="0.2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</row>
    <row r="60" spans="1:35" x14ac:dyDescent="0.2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</row>
    <row r="61" spans="1:35" x14ac:dyDescent="0.2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</row>
    <row r="62" spans="1:35" x14ac:dyDescent="0.2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</row>
    <row r="63" spans="1:35" x14ac:dyDescent="0.2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</row>
    <row r="64" spans="1:35" x14ac:dyDescent="0.2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</row>
    <row r="65" spans="1:35" x14ac:dyDescent="0.2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</row>
    <row r="66" spans="1:35" x14ac:dyDescent="0.2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</row>
    <row r="67" spans="1:35" x14ac:dyDescent="0.2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</row>
    <row r="68" spans="1:35" x14ac:dyDescent="0.2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</row>
    <row r="69" spans="1:35" x14ac:dyDescent="0.2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</row>
    <row r="70" spans="1:35" x14ac:dyDescent="0.2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</row>
    <row r="71" spans="1:35" x14ac:dyDescent="0.2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</row>
    <row r="72" spans="1:35" x14ac:dyDescent="0.2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</row>
    <row r="73" spans="1:35" x14ac:dyDescent="0.2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</row>
    <row r="74" spans="1:35" x14ac:dyDescent="0.2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</row>
    <row r="75" spans="1:35" x14ac:dyDescent="0.2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</row>
    <row r="76" spans="1:35" x14ac:dyDescent="0.2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</row>
    <row r="77" spans="1:35" x14ac:dyDescent="0.2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</row>
    <row r="78" spans="1:35" x14ac:dyDescent="0.2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</row>
    <row r="79" spans="1:35" x14ac:dyDescent="0.2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</row>
    <row r="80" spans="1:35" x14ac:dyDescent="0.2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</row>
    <row r="81" spans="1:35" x14ac:dyDescent="0.2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</row>
    <row r="82" spans="1:35" x14ac:dyDescent="0.2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</row>
    <row r="83" spans="1:35" x14ac:dyDescent="0.2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</row>
    <row r="84" spans="1:35" x14ac:dyDescent="0.2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</row>
    <row r="85" spans="1:35" x14ac:dyDescent="0.2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</row>
    <row r="86" spans="1:35" x14ac:dyDescent="0.2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</row>
    <row r="87" spans="1:35" x14ac:dyDescent="0.2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</row>
    <row r="88" spans="1:35" x14ac:dyDescent="0.2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</row>
    <row r="89" spans="1:35" x14ac:dyDescent="0.2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</row>
    <row r="90" spans="1:35" x14ac:dyDescent="0.2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</row>
    <row r="91" spans="1:35" x14ac:dyDescent="0.2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</row>
    <row r="92" spans="1:35" x14ac:dyDescent="0.2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</row>
    <row r="93" spans="1:35" x14ac:dyDescent="0.2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</row>
    <row r="94" spans="1:35" x14ac:dyDescent="0.2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</row>
    <row r="95" spans="1:35" x14ac:dyDescent="0.2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</row>
    <row r="96" spans="1:35" x14ac:dyDescent="0.2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</row>
    <row r="97" spans="1:35" x14ac:dyDescent="0.2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</row>
    <row r="98" spans="1:35" x14ac:dyDescent="0.2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</row>
    <row r="99" spans="1:35" x14ac:dyDescent="0.2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</row>
    <row r="100" spans="1:35" x14ac:dyDescent="0.2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</row>
    <row r="101" spans="1:35" x14ac:dyDescent="0.2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</row>
    <row r="102" spans="1:35" x14ac:dyDescent="0.2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</row>
    <row r="103" spans="1:35" x14ac:dyDescent="0.2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</row>
    <row r="104" spans="1:35" x14ac:dyDescent="0.2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</row>
    <row r="105" spans="1:35" x14ac:dyDescent="0.2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</row>
    <row r="106" spans="1:35" x14ac:dyDescent="0.2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</row>
    <row r="107" spans="1:35" x14ac:dyDescent="0.2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</row>
    <row r="108" spans="1:35" x14ac:dyDescent="0.2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</row>
    <row r="109" spans="1:35" x14ac:dyDescent="0.2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</row>
    <row r="110" spans="1:35" x14ac:dyDescent="0.2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</row>
    <row r="111" spans="1:35" x14ac:dyDescent="0.2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</row>
    <row r="112" spans="1:35" x14ac:dyDescent="0.2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</row>
    <row r="113" spans="1:35" x14ac:dyDescent="0.2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</row>
    <row r="114" spans="1:35" x14ac:dyDescent="0.2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</row>
    <row r="115" spans="1:35" x14ac:dyDescent="0.2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</row>
    <row r="116" spans="1:35" x14ac:dyDescent="0.2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</row>
    <row r="117" spans="1:35" x14ac:dyDescent="0.2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</row>
    <row r="118" spans="1:35" x14ac:dyDescent="0.2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</row>
    <row r="119" spans="1:35" x14ac:dyDescent="0.2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</row>
    <row r="120" spans="1:35" x14ac:dyDescent="0.2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</row>
    <row r="121" spans="1:35" x14ac:dyDescent="0.2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35" x14ac:dyDescent="0.2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35" x14ac:dyDescent="0.2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35" x14ac:dyDescent="0.2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35" x14ac:dyDescent="0.2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35" x14ac:dyDescent="0.2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35" x14ac:dyDescent="0.2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35" x14ac:dyDescent="0.2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</row>
    <row r="129" spans="1:16" x14ac:dyDescent="0.2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</row>
    <row r="130" spans="1:16" x14ac:dyDescent="0.2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</row>
    <row r="131" spans="1:16" x14ac:dyDescent="0.2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</row>
    <row r="132" spans="1:16" x14ac:dyDescent="0.2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</row>
    <row r="133" spans="1:16" x14ac:dyDescent="0.2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</row>
    <row r="134" spans="1:16" x14ac:dyDescent="0.2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</row>
    <row r="135" spans="1:16" x14ac:dyDescent="0.2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</row>
    <row r="136" spans="1:16" x14ac:dyDescent="0.2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</row>
    <row r="137" spans="1:16" x14ac:dyDescent="0.2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</row>
    <row r="138" spans="1:16" x14ac:dyDescent="0.2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</row>
    <row r="139" spans="1:16" x14ac:dyDescent="0.2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</row>
    <row r="140" spans="1:16" x14ac:dyDescent="0.2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</row>
    <row r="141" spans="1:16" x14ac:dyDescent="0.2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</row>
    <row r="142" spans="1:16" x14ac:dyDescent="0.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</row>
    <row r="143" spans="1:16" x14ac:dyDescent="0.2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</row>
    <row r="144" spans="1:16" x14ac:dyDescent="0.2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</row>
    <row r="145" spans="1:16" x14ac:dyDescent="0.2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</row>
    <row r="146" spans="1:16" x14ac:dyDescent="0.2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</row>
    <row r="147" spans="1:16" x14ac:dyDescent="0.2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</row>
    <row r="148" spans="1:16" x14ac:dyDescent="0.2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</row>
    <row r="149" spans="1:16" x14ac:dyDescent="0.2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</row>
    <row r="150" spans="1:16" x14ac:dyDescent="0.2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</row>
    <row r="151" spans="1:16" x14ac:dyDescent="0.2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</row>
    <row r="152" spans="1:16" x14ac:dyDescent="0.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</row>
    <row r="153" spans="1:16" x14ac:dyDescent="0.2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</row>
    <row r="154" spans="1:16" x14ac:dyDescent="0.2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</row>
  </sheetData>
  <sheetProtection algorithmName="SHA-512" hashValue="4+mQudOw7hD5feLYHVp0oQRsbimJxA85pfCxeZ//ly8/vK9Qo1EbtcUCAllp0A00iMUpzZ77/JhmWvlv6DFPOg==" saltValue="iJqCZXwCMMPNxesBJl8xjg==" spinCount="100000" sheet="1" objects="1" scenarios="1" selectLockedCells="1"/>
  <protectedRanges>
    <protectedRange sqref="A36:P37" name="Range6"/>
    <protectedRange sqref="E24:P34" name="Range4"/>
    <protectedRange sqref="H11:P11" name="Range2"/>
    <protectedRange sqref="A9:P9" name="Range1"/>
    <protectedRange sqref="E14:E21 K14:O21 F14:J14 F16:J21 F15:H15" name="Range3"/>
    <protectedRange sqref="A11:G11" name="Range2_2"/>
  </protectedRanges>
  <mergeCells count="64">
    <mergeCell ref="K18:M18"/>
    <mergeCell ref="N18:O18"/>
    <mergeCell ref="K19:M19"/>
    <mergeCell ref="N19:O19"/>
    <mergeCell ref="E19:H19"/>
    <mergeCell ref="A18:D18"/>
    <mergeCell ref="E18:F18"/>
    <mergeCell ref="G18:H18"/>
    <mergeCell ref="A29:D29"/>
    <mergeCell ref="A21:D21"/>
    <mergeCell ref="A23:D23"/>
    <mergeCell ref="A19:D19"/>
    <mergeCell ref="A24:D24"/>
    <mergeCell ref="A25:D25"/>
    <mergeCell ref="A26:D26"/>
    <mergeCell ref="A27:D27"/>
    <mergeCell ref="A28:D28"/>
    <mergeCell ref="E20:H20"/>
    <mergeCell ref="E21:H21"/>
    <mergeCell ref="A20:D20"/>
    <mergeCell ref="A17:D17"/>
    <mergeCell ref="A16:D16"/>
    <mergeCell ref="E16:F16"/>
    <mergeCell ref="G16:H16"/>
    <mergeCell ref="E17:H17"/>
    <mergeCell ref="A10:E10"/>
    <mergeCell ref="E15:F15"/>
    <mergeCell ref="G15:H15"/>
    <mergeCell ref="A14:D14"/>
    <mergeCell ref="E14:H14"/>
    <mergeCell ref="A13:D13"/>
    <mergeCell ref="A11:E11"/>
    <mergeCell ref="H11:M11"/>
    <mergeCell ref="N11:P11"/>
    <mergeCell ref="A2:P2"/>
    <mergeCell ref="A3:P3"/>
    <mergeCell ref="A4:P4"/>
    <mergeCell ref="A6:P6"/>
    <mergeCell ref="O8:P8"/>
    <mergeCell ref="H8:N8"/>
    <mergeCell ref="A9:G9"/>
    <mergeCell ref="A8:G8"/>
    <mergeCell ref="H9:N9"/>
    <mergeCell ref="O9:P9"/>
    <mergeCell ref="H10:M10"/>
    <mergeCell ref="N10:P10"/>
    <mergeCell ref="N14:O14"/>
    <mergeCell ref="K16:M16"/>
    <mergeCell ref="N16:O16"/>
    <mergeCell ref="K17:M17"/>
    <mergeCell ref="N17:O17"/>
    <mergeCell ref="K14:M14"/>
    <mergeCell ref="I20:P20"/>
    <mergeCell ref="A35:P35"/>
    <mergeCell ref="C36:P36"/>
    <mergeCell ref="A37:P37"/>
    <mergeCell ref="A38:P38"/>
    <mergeCell ref="A22:P22"/>
    <mergeCell ref="A33:D33"/>
    <mergeCell ref="A34:P34"/>
    <mergeCell ref="A36:B36"/>
    <mergeCell ref="A30:D30"/>
    <mergeCell ref="A31:D31"/>
    <mergeCell ref="A32:D32"/>
  </mergeCells>
  <pageMargins left="0.7" right="0.7" top="0.75" bottom="0.75" header="0.3" footer="0.3"/>
  <pageSetup scale="70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U154"/>
  <sheetViews>
    <sheetView workbookViewId="0">
      <selection activeCell="A9" sqref="A9:G9"/>
    </sheetView>
  </sheetViews>
  <sheetFormatPr defaultRowHeight="12.75" x14ac:dyDescent="0.2"/>
  <cols>
    <col min="1" max="1" width="4" style="3" customWidth="1"/>
    <col min="2" max="2" width="6.7109375" style="3" customWidth="1"/>
    <col min="3" max="3" width="6.140625" style="3" customWidth="1"/>
    <col min="4" max="4" width="5" style="3" customWidth="1"/>
    <col min="5" max="6" width="9.42578125" style="3" customWidth="1"/>
    <col min="7" max="7" width="10.28515625" style="3" customWidth="1"/>
    <col min="8" max="9" width="9.42578125" style="3" customWidth="1"/>
    <col min="10" max="10" width="9.85546875" style="3" customWidth="1"/>
    <col min="11" max="11" width="9.42578125" style="3" customWidth="1"/>
    <col min="12" max="12" width="2.28515625" style="3" customWidth="1"/>
    <col min="13" max="16" width="9.42578125" style="3" customWidth="1"/>
    <col min="17" max="17" width="14" style="3" customWidth="1"/>
    <col min="18" max="18" width="2" style="3" hidden="1" customWidth="1"/>
    <col min="19" max="20" width="2.7109375" style="3" hidden="1" customWidth="1"/>
    <col min="21" max="16384" width="9.140625" style="3"/>
  </cols>
  <sheetData>
    <row r="1" spans="1:35" ht="14.25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2" t="s">
        <v>83</v>
      </c>
    </row>
    <row r="2" spans="1:35" ht="22.5" x14ac:dyDescent="0.3">
      <c r="A2" s="79" t="s">
        <v>36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4"/>
      <c r="R2" s="4"/>
      <c r="S2" s="4"/>
      <c r="T2" s="4"/>
      <c r="U2" s="4"/>
      <c r="V2" s="4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</row>
    <row r="3" spans="1:35" ht="24" customHeight="1" x14ac:dyDescent="0.25">
      <c r="A3" s="80" t="s">
        <v>43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6"/>
      <c r="R3" s="6"/>
      <c r="S3" s="6"/>
      <c r="T3" s="6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</row>
    <row r="4" spans="1:35" ht="15.75" x14ac:dyDescent="0.25">
      <c r="A4" s="82" t="s">
        <v>62</v>
      </c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7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</row>
    <row r="5" spans="1:35" ht="15.75" x14ac:dyDescent="0.25">
      <c r="A5" s="16"/>
      <c r="B5" s="16"/>
      <c r="C5" s="53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7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</row>
    <row r="6" spans="1:35" ht="13.5" customHeight="1" x14ac:dyDescent="0.25">
      <c r="A6" s="82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"/>
      <c r="R6" s="9"/>
      <c r="S6" s="9"/>
      <c r="T6" s="9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15" customHeight="1" x14ac:dyDescent="0.2">
      <c r="A7" s="16"/>
      <c r="B7" s="16"/>
      <c r="C7" s="16"/>
      <c r="D7" s="17"/>
      <c r="E7" s="18"/>
      <c r="F7" s="18"/>
      <c r="G7" s="18"/>
      <c r="H7" s="18"/>
      <c r="I7" s="18"/>
      <c r="J7" s="17"/>
      <c r="K7" s="17"/>
      <c r="L7" s="17"/>
      <c r="M7" s="17"/>
      <c r="N7" s="17"/>
      <c r="O7" s="17"/>
      <c r="P7" s="17"/>
      <c r="Q7" s="7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</row>
    <row r="8" spans="1:35" ht="12" customHeight="1" x14ac:dyDescent="0.25">
      <c r="A8" s="100" t="s">
        <v>0</v>
      </c>
      <c r="B8" s="101"/>
      <c r="C8" s="101"/>
      <c r="D8" s="101"/>
      <c r="E8" s="101"/>
      <c r="F8" s="102"/>
      <c r="G8" s="103"/>
      <c r="H8" s="100" t="s">
        <v>24</v>
      </c>
      <c r="I8" s="84"/>
      <c r="J8" s="84"/>
      <c r="K8" s="84"/>
      <c r="L8" s="84"/>
      <c r="M8" s="84"/>
      <c r="N8" s="84"/>
      <c r="O8" s="100" t="s">
        <v>23</v>
      </c>
      <c r="P8" s="85"/>
      <c r="Q8" s="5"/>
      <c r="R8" s="9"/>
      <c r="S8" s="9"/>
      <c r="T8" s="9"/>
      <c r="U8" s="9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</row>
    <row r="9" spans="1:35" ht="17.100000000000001" customHeight="1" x14ac:dyDescent="0.2">
      <c r="A9" s="104"/>
      <c r="B9" s="105"/>
      <c r="C9" s="105"/>
      <c r="D9" s="105"/>
      <c r="E9" s="105"/>
      <c r="F9" s="106"/>
      <c r="G9" s="107"/>
      <c r="H9" s="104"/>
      <c r="I9" s="108"/>
      <c r="J9" s="108"/>
      <c r="K9" s="108"/>
      <c r="L9" s="108"/>
      <c r="M9" s="108"/>
      <c r="N9" s="108"/>
      <c r="O9" s="74"/>
      <c r="P9" s="75"/>
      <c r="Q9" s="5"/>
      <c r="R9" s="9"/>
      <c r="S9" s="9"/>
      <c r="T9" s="9"/>
      <c r="U9" s="9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</row>
    <row r="10" spans="1:35" ht="12" customHeight="1" x14ac:dyDescent="0.25">
      <c r="A10" s="83" t="s">
        <v>1</v>
      </c>
      <c r="B10" s="84"/>
      <c r="C10" s="84"/>
      <c r="D10" s="84"/>
      <c r="E10" s="85"/>
      <c r="F10" s="51"/>
      <c r="G10" s="51"/>
      <c r="H10" s="83" t="s">
        <v>22</v>
      </c>
      <c r="I10" s="88"/>
      <c r="J10" s="88"/>
      <c r="K10" s="88"/>
      <c r="L10" s="88"/>
      <c r="M10" s="89"/>
      <c r="N10" s="83" t="s">
        <v>2</v>
      </c>
      <c r="O10" s="88"/>
      <c r="P10" s="89"/>
      <c r="Q10" s="5"/>
      <c r="R10" s="9"/>
      <c r="S10" s="9"/>
      <c r="T10" s="9"/>
      <c r="U10" s="9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</row>
    <row r="11" spans="1:35" ht="17.100000000000001" customHeight="1" x14ac:dyDescent="0.2">
      <c r="A11" s="90" t="s">
        <v>77</v>
      </c>
      <c r="B11" s="91"/>
      <c r="C11" s="91"/>
      <c r="D11" s="92"/>
      <c r="E11" s="92"/>
      <c r="F11" s="151"/>
      <c r="G11" s="152"/>
      <c r="H11" s="94"/>
      <c r="I11" s="95"/>
      <c r="J11" s="95"/>
      <c r="K11" s="95"/>
      <c r="L11" s="95"/>
      <c r="M11" s="96"/>
      <c r="N11" s="97"/>
      <c r="O11" s="98"/>
      <c r="P11" s="99"/>
      <c r="Q11" s="5"/>
      <c r="R11" s="9"/>
      <c r="S11" s="9"/>
      <c r="T11" s="9"/>
      <c r="U11" s="9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</row>
    <row r="12" spans="1:35" ht="24" customHeight="1" x14ac:dyDescent="0.2">
      <c r="A12" s="22"/>
      <c r="B12" s="23"/>
      <c r="C12" s="24"/>
      <c r="D12" s="25"/>
      <c r="E12" s="25"/>
      <c r="F12" s="25"/>
      <c r="G12" s="25"/>
      <c r="H12" s="19"/>
      <c r="I12" s="25"/>
      <c r="J12" s="25"/>
      <c r="K12" s="24"/>
      <c r="L12" s="24"/>
      <c r="M12" s="25"/>
      <c r="N12" s="25"/>
      <c r="O12" s="25"/>
      <c r="P12" s="25"/>
      <c r="Q12" s="5"/>
      <c r="R12" s="9"/>
      <c r="S12" s="9"/>
      <c r="T12" s="9"/>
      <c r="U12" s="9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</row>
    <row r="13" spans="1:35" ht="24.95" customHeight="1" x14ac:dyDescent="0.2">
      <c r="A13" s="86" t="s">
        <v>3</v>
      </c>
      <c r="B13" s="87"/>
      <c r="C13" s="87"/>
      <c r="D13" s="87"/>
      <c r="E13" s="16"/>
      <c r="F13" s="16"/>
      <c r="G13" s="16"/>
      <c r="H13" s="1"/>
      <c r="I13" s="16"/>
      <c r="J13" s="16"/>
      <c r="K13" s="16"/>
      <c r="L13" s="16"/>
      <c r="M13" s="16"/>
      <c r="N13" s="16"/>
      <c r="O13" s="16"/>
      <c r="P13" s="16"/>
      <c r="Q13" s="5"/>
      <c r="R13" s="9"/>
      <c r="S13" s="9"/>
      <c r="T13" s="9"/>
      <c r="U13" s="9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</row>
    <row r="14" spans="1:35" ht="20.100000000000001" customHeight="1" x14ac:dyDescent="0.2">
      <c r="A14" s="111" t="s">
        <v>4</v>
      </c>
      <c r="B14" s="112"/>
      <c r="C14" s="112"/>
      <c r="D14" s="113"/>
      <c r="E14" s="114"/>
      <c r="F14" s="115"/>
      <c r="G14" s="115"/>
      <c r="H14" s="116"/>
      <c r="I14" s="65"/>
      <c r="J14" s="66"/>
      <c r="K14" s="76"/>
      <c r="L14" s="76"/>
      <c r="M14" s="76"/>
      <c r="N14" s="76"/>
      <c r="O14" s="76"/>
      <c r="P14" s="30"/>
      <c r="Q14" s="5"/>
      <c r="R14" s="9"/>
      <c r="S14" s="9"/>
      <c r="T14" s="9"/>
      <c r="U14" s="9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</row>
    <row r="15" spans="1:35" ht="20.100000000000001" customHeight="1" x14ac:dyDescent="0.2">
      <c r="A15" s="46"/>
      <c r="B15" s="47"/>
      <c r="C15" s="47"/>
      <c r="D15" s="48"/>
      <c r="E15" s="109" t="s">
        <v>39</v>
      </c>
      <c r="F15" s="110"/>
      <c r="G15" s="109" t="s">
        <v>40</v>
      </c>
      <c r="H15" s="110"/>
      <c r="I15" s="67"/>
      <c r="J15" s="68"/>
      <c r="K15" s="50"/>
      <c r="L15" s="50"/>
      <c r="M15" s="50"/>
      <c r="N15" s="50"/>
      <c r="O15" s="50"/>
      <c r="P15" s="30"/>
      <c r="Q15" s="5"/>
      <c r="R15" s="9"/>
      <c r="S15" s="9"/>
      <c r="T15" s="9"/>
      <c r="U15" s="9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</row>
    <row r="16" spans="1:35" ht="20.100000000000001" customHeight="1" x14ac:dyDescent="0.25">
      <c r="A16" s="111" t="s">
        <v>5</v>
      </c>
      <c r="B16" s="112"/>
      <c r="C16" s="112"/>
      <c r="D16" s="113"/>
      <c r="E16" s="122"/>
      <c r="F16" s="123"/>
      <c r="G16" s="122"/>
      <c r="H16" s="123"/>
      <c r="I16" s="69"/>
      <c r="J16" s="49"/>
      <c r="K16" s="77"/>
      <c r="L16" s="77"/>
      <c r="M16" s="77"/>
      <c r="N16" s="77"/>
      <c r="O16" s="77"/>
      <c r="P16" s="30"/>
      <c r="Q16" s="5"/>
      <c r="R16" s="9"/>
      <c r="S16" s="9"/>
      <c r="T16" s="9"/>
      <c r="U16" s="9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</row>
    <row r="17" spans="1:35" ht="20.100000000000001" customHeight="1" x14ac:dyDescent="0.25">
      <c r="A17" s="111" t="s">
        <v>6</v>
      </c>
      <c r="B17" s="112"/>
      <c r="C17" s="112"/>
      <c r="D17" s="113"/>
      <c r="E17" s="124"/>
      <c r="F17" s="125"/>
      <c r="G17" s="126"/>
      <c r="H17" s="127"/>
      <c r="I17" s="70"/>
      <c r="J17" s="45"/>
      <c r="K17" s="78"/>
      <c r="L17" s="78"/>
      <c r="M17" s="78"/>
      <c r="N17" s="78"/>
      <c r="O17" s="78"/>
      <c r="P17" s="30"/>
      <c r="Q17" s="5"/>
      <c r="R17" s="9"/>
      <c r="S17" s="9"/>
      <c r="T17" s="9"/>
      <c r="U17" s="9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</row>
    <row r="18" spans="1:35" ht="20.100000000000001" customHeight="1" x14ac:dyDescent="0.25">
      <c r="A18" s="111" t="s">
        <v>7</v>
      </c>
      <c r="B18" s="112"/>
      <c r="C18" s="112"/>
      <c r="D18" s="113"/>
      <c r="E18" s="124"/>
      <c r="F18" s="128"/>
      <c r="G18" s="124"/>
      <c r="H18" s="128"/>
      <c r="I18" s="70"/>
      <c r="J18" s="45"/>
      <c r="K18" s="78"/>
      <c r="L18" s="78"/>
      <c r="M18" s="78"/>
      <c r="N18" s="78"/>
      <c r="O18" s="78"/>
      <c r="P18" s="30"/>
      <c r="Q18" s="15"/>
      <c r="R18" s="9"/>
      <c r="S18" s="9"/>
      <c r="T18" s="9"/>
      <c r="U18" s="9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</row>
    <row r="19" spans="1:35" ht="20.100000000000001" customHeight="1" x14ac:dyDescent="0.25">
      <c r="A19" s="111" t="s">
        <v>31</v>
      </c>
      <c r="B19" s="112"/>
      <c r="C19" s="112"/>
      <c r="D19" s="113"/>
      <c r="E19" s="124"/>
      <c r="F19" s="125"/>
      <c r="G19" s="126"/>
      <c r="H19" s="127"/>
      <c r="I19" s="70"/>
      <c r="J19" s="45"/>
      <c r="K19" s="78"/>
      <c r="L19" s="78"/>
      <c r="M19" s="78"/>
      <c r="N19" s="78" t="s">
        <v>12</v>
      </c>
      <c r="O19" s="78"/>
      <c r="P19" s="30"/>
      <c r="Q19" s="5"/>
      <c r="R19" s="9"/>
      <c r="S19" s="9"/>
      <c r="T19" s="9"/>
      <c r="U19" s="9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</row>
    <row r="20" spans="1:35" ht="20.100000000000001" customHeight="1" x14ac:dyDescent="0.25">
      <c r="A20" s="111" t="s">
        <v>8</v>
      </c>
      <c r="B20" s="112"/>
      <c r="C20" s="112"/>
      <c r="D20" s="113"/>
      <c r="E20" s="124"/>
      <c r="F20" s="125"/>
      <c r="G20" s="126"/>
      <c r="H20" s="127"/>
      <c r="I20" s="140" t="s">
        <v>64</v>
      </c>
      <c r="J20" s="141"/>
      <c r="K20" s="141"/>
      <c r="L20" s="141"/>
      <c r="M20" s="141"/>
      <c r="N20" s="142"/>
      <c r="O20" s="142"/>
      <c r="P20" s="143"/>
      <c r="Q20" s="5"/>
      <c r="R20" s="9"/>
      <c r="S20" s="9"/>
      <c r="T20" s="9"/>
      <c r="U20" s="9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</row>
    <row r="21" spans="1:35" ht="20.100000000000001" customHeight="1" x14ac:dyDescent="0.2">
      <c r="A21" s="111" t="s">
        <v>9</v>
      </c>
      <c r="B21" s="112"/>
      <c r="C21" s="112"/>
      <c r="D21" s="113"/>
      <c r="E21" s="136"/>
      <c r="F21" s="137"/>
      <c r="G21" s="138"/>
      <c r="H21" s="139"/>
      <c r="I21" s="71"/>
      <c r="J21" s="72"/>
      <c r="K21" s="31"/>
      <c r="L21" s="31"/>
      <c r="M21" s="31"/>
      <c r="N21" s="31"/>
      <c r="O21" s="31"/>
      <c r="P21" s="30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</row>
    <row r="22" spans="1:35" s="10" customFormat="1" ht="27" customHeight="1" x14ac:dyDescent="0.25">
      <c r="A22" s="119" t="s">
        <v>25</v>
      </c>
      <c r="B22" s="120"/>
      <c r="C22" s="120"/>
      <c r="D22" s="120"/>
      <c r="E22" s="120"/>
      <c r="F22" s="120"/>
      <c r="G22" s="120"/>
      <c r="H22" s="120"/>
      <c r="I22" s="120"/>
      <c r="J22" s="120"/>
      <c r="K22" s="121"/>
      <c r="L22" s="121"/>
      <c r="M22" s="121"/>
      <c r="N22" s="121"/>
      <c r="O22" s="121"/>
      <c r="P22" s="121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</row>
    <row r="23" spans="1:35" ht="51" customHeight="1" thickBot="1" x14ac:dyDescent="0.25">
      <c r="A23" s="129" t="s">
        <v>10</v>
      </c>
      <c r="B23" s="130"/>
      <c r="C23" s="130"/>
      <c r="D23" s="130"/>
      <c r="E23" s="20" t="s">
        <v>37</v>
      </c>
      <c r="F23" s="20" t="s">
        <v>41</v>
      </c>
      <c r="G23" s="20" t="s">
        <v>38</v>
      </c>
      <c r="H23" s="20" t="s">
        <v>27</v>
      </c>
      <c r="I23" s="20" t="s">
        <v>28</v>
      </c>
      <c r="J23" s="20" t="s">
        <v>26</v>
      </c>
      <c r="K23" s="21" t="s">
        <v>29</v>
      </c>
      <c r="L23" s="32"/>
      <c r="M23" s="73"/>
      <c r="N23" s="73"/>
      <c r="O23" s="73"/>
      <c r="P23" s="73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</row>
    <row r="24" spans="1:35" ht="20.100000000000001" customHeight="1" thickTop="1" x14ac:dyDescent="0.4">
      <c r="A24" s="131" t="s">
        <v>13</v>
      </c>
      <c r="B24" s="132"/>
      <c r="C24" s="132"/>
      <c r="D24" s="132"/>
      <c r="E24" s="62"/>
      <c r="F24" s="62"/>
      <c r="G24" s="60" t="str">
        <f>IF(R24=" "," ",IF(ROUND(R24,0)-R24=0.5,IF(EVEN(R24)-R24=1.5,EVEN(R24)-2,EVEN(R24)),ROUND(R24,0)))</f>
        <v xml:space="preserve"> </v>
      </c>
      <c r="H24" s="26"/>
      <c r="I24" s="26"/>
      <c r="J24" s="26"/>
      <c r="K24" s="57"/>
      <c r="L24" s="33"/>
      <c r="M24" s="33"/>
      <c r="N24" s="33"/>
      <c r="O24" s="33"/>
      <c r="P24" s="55"/>
      <c r="Q24" s="64"/>
      <c r="R24" s="11" t="str">
        <f t="shared" ref="R24:R32" si="0">IF($E$20&lt;1," ",IF(E24=0," ",IF(F24=0," ",AVERAGE(E24:F24))))</f>
        <v xml:space="preserve"> </v>
      </c>
      <c r="S24" s="12">
        <f t="shared" ref="S24:T32" si="1">IF(E24=" "," ",IF(ROUND(E24,0)-E24=0.5,IF(EVEN(E24)-E24=1.5,EVEN(E24)-2,EVEN(E24)),ROUND(E24,0)))</f>
        <v>0</v>
      </c>
      <c r="T24" s="12">
        <f t="shared" si="1"/>
        <v>0</v>
      </c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</row>
    <row r="25" spans="1:35" ht="20.100000000000001" customHeight="1" x14ac:dyDescent="0.4">
      <c r="A25" s="117" t="s">
        <v>14</v>
      </c>
      <c r="B25" s="118"/>
      <c r="C25" s="118"/>
      <c r="D25" s="118"/>
      <c r="E25" s="63"/>
      <c r="F25" s="63"/>
      <c r="G25" s="61" t="str">
        <f t="shared" ref="G25:G31" si="2">IF(R25=" "," ",IF(ROUND(R25,0)-R25=0.5,IF(EVEN(R25)-R25=1.5,EVEN(R25)-2,EVEN(R25)),ROUND(R25,0)))</f>
        <v xml:space="preserve"> </v>
      </c>
      <c r="H25" s="27"/>
      <c r="I25" s="27">
        <v>100</v>
      </c>
      <c r="J25" s="27" t="str">
        <f>IF(E25="","",IF((G25&lt;I25), "Fail", "Pass"))</f>
        <v/>
      </c>
      <c r="K25" s="58"/>
      <c r="L25" s="33"/>
      <c r="M25" s="33"/>
      <c r="N25" s="33"/>
      <c r="O25" s="33"/>
      <c r="P25" s="55"/>
      <c r="Q25" s="5"/>
      <c r="R25" s="11" t="str">
        <f t="shared" si="0"/>
        <v xml:space="preserve"> </v>
      </c>
      <c r="S25" s="12">
        <f t="shared" si="1"/>
        <v>0</v>
      </c>
      <c r="T25" s="12">
        <f t="shared" si="1"/>
        <v>0</v>
      </c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</row>
    <row r="26" spans="1:35" ht="20.100000000000001" customHeight="1" x14ac:dyDescent="0.4">
      <c r="A26" s="117" t="s">
        <v>15</v>
      </c>
      <c r="B26" s="118"/>
      <c r="C26" s="118"/>
      <c r="D26" s="118"/>
      <c r="E26" s="63"/>
      <c r="F26" s="63"/>
      <c r="G26" s="61" t="str">
        <f t="shared" si="2"/>
        <v xml:space="preserve"> </v>
      </c>
      <c r="H26" s="27"/>
      <c r="I26" s="27"/>
      <c r="J26" s="27"/>
      <c r="K26" s="58"/>
      <c r="L26" s="33"/>
      <c r="M26" s="33"/>
      <c r="N26" s="33"/>
      <c r="O26" s="33"/>
      <c r="P26" s="55"/>
      <c r="Q26" s="5"/>
      <c r="R26" s="11" t="str">
        <f t="shared" si="0"/>
        <v xml:space="preserve"> </v>
      </c>
      <c r="S26" s="12">
        <f t="shared" si="1"/>
        <v>0</v>
      </c>
      <c r="T26" s="12">
        <f t="shared" si="1"/>
        <v>0</v>
      </c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</row>
    <row r="27" spans="1:35" ht="20.100000000000001" customHeight="1" x14ac:dyDescent="0.4">
      <c r="A27" s="117" t="s">
        <v>16</v>
      </c>
      <c r="B27" s="118"/>
      <c r="C27" s="118"/>
      <c r="D27" s="118"/>
      <c r="E27" s="63"/>
      <c r="F27" s="63"/>
      <c r="G27" s="61" t="str">
        <f t="shared" si="2"/>
        <v xml:space="preserve"> </v>
      </c>
      <c r="H27" s="27">
        <v>70</v>
      </c>
      <c r="I27" s="27">
        <v>100</v>
      </c>
      <c r="J27" s="27" t="str">
        <f t="shared" ref="J27:J32" si="3">IF(E27="","",IF(AND(G27&lt;=I27,G27&gt;=H27),"Pass","Fail"))</f>
        <v/>
      </c>
      <c r="K27" s="58"/>
      <c r="L27" s="33"/>
      <c r="M27" s="33"/>
      <c r="N27" s="33"/>
      <c r="O27" s="33"/>
      <c r="P27" s="55"/>
      <c r="Q27" s="64"/>
      <c r="R27" s="11" t="str">
        <f t="shared" si="0"/>
        <v xml:space="preserve"> </v>
      </c>
      <c r="S27" s="12">
        <f t="shared" si="1"/>
        <v>0</v>
      </c>
      <c r="T27" s="12">
        <f t="shared" si="1"/>
        <v>0</v>
      </c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</row>
    <row r="28" spans="1:35" ht="20.100000000000001" customHeight="1" x14ac:dyDescent="0.4">
      <c r="A28" s="117" t="s">
        <v>17</v>
      </c>
      <c r="B28" s="118"/>
      <c r="C28" s="118"/>
      <c r="D28" s="118"/>
      <c r="E28" s="63"/>
      <c r="F28" s="63"/>
      <c r="G28" s="61" t="str">
        <f t="shared" si="2"/>
        <v xml:space="preserve"> </v>
      </c>
      <c r="H28" s="27">
        <v>45</v>
      </c>
      <c r="I28" s="27">
        <v>85</v>
      </c>
      <c r="J28" s="27" t="str">
        <f t="shared" si="3"/>
        <v/>
      </c>
      <c r="K28" s="58"/>
      <c r="L28" s="33"/>
      <c r="M28" s="33"/>
      <c r="N28" s="33"/>
      <c r="O28" s="33"/>
      <c r="P28" s="55"/>
      <c r="Q28" s="5"/>
      <c r="R28" s="11" t="str">
        <f t="shared" si="0"/>
        <v xml:space="preserve"> </v>
      </c>
      <c r="S28" s="12">
        <f t="shared" si="1"/>
        <v>0</v>
      </c>
      <c r="T28" s="12">
        <f t="shared" si="1"/>
        <v>0</v>
      </c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</row>
    <row r="29" spans="1:35" ht="20.100000000000001" customHeight="1" x14ac:dyDescent="0.4">
      <c r="A29" s="117" t="s">
        <v>18</v>
      </c>
      <c r="B29" s="118"/>
      <c r="C29" s="118"/>
      <c r="D29" s="118"/>
      <c r="E29" s="63"/>
      <c r="F29" s="63"/>
      <c r="G29" s="61" t="str">
        <f t="shared" si="2"/>
        <v xml:space="preserve"> </v>
      </c>
      <c r="H29" s="27">
        <v>35</v>
      </c>
      <c r="I29" s="27">
        <v>70</v>
      </c>
      <c r="J29" s="27" t="str">
        <f t="shared" si="3"/>
        <v/>
      </c>
      <c r="K29" s="58"/>
      <c r="L29" s="33"/>
      <c r="M29" s="33"/>
      <c r="N29" s="33"/>
      <c r="O29" s="33"/>
      <c r="P29" s="55"/>
      <c r="Q29" s="5"/>
      <c r="R29" s="11" t="str">
        <f t="shared" si="0"/>
        <v xml:space="preserve"> </v>
      </c>
      <c r="S29" s="12">
        <f t="shared" si="1"/>
        <v>0</v>
      </c>
      <c r="T29" s="12">
        <f t="shared" si="1"/>
        <v>0</v>
      </c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</row>
    <row r="30" spans="1:35" ht="20.100000000000001" customHeight="1" x14ac:dyDescent="0.4">
      <c r="A30" s="117" t="s">
        <v>19</v>
      </c>
      <c r="B30" s="118"/>
      <c r="C30" s="118"/>
      <c r="D30" s="118"/>
      <c r="E30" s="63"/>
      <c r="F30" s="63"/>
      <c r="G30" s="61" t="str">
        <f t="shared" si="2"/>
        <v xml:space="preserve"> </v>
      </c>
      <c r="H30" s="27">
        <v>20</v>
      </c>
      <c r="I30" s="27">
        <v>55</v>
      </c>
      <c r="J30" s="27" t="str">
        <f t="shared" si="3"/>
        <v/>
      </c>
      <c r="K30" s="58"/>
      <c r="L30" s="33"/>
      <c r="M30" s="33"/>
      <c r="N30" s="33"/>
      <c r="O30" s="33"/>
      <c r="P30" s="55"/>
      <c r="Q30" s="5"/>
      <c r="R30" s="11" t="str">
        <f t="shared" si="0"/>
        <v xml:space="preserve"> </v>
      </c>
      <c r="S30" s="12">
        <f t="shared" si="1"/>
        <v>0</v>
      </c>
      <c r="T30" s="12">
        <f t="shared" si="1"/>
        <v>0</v>
      </c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</row>
    <row r="31" spans="1:35" ht="20.100000000000001" customHeight="1" x14ac:dyDescent="0.4">
      <c r="A31" s="117" t="s">
        <v>20</v>
      </c>
      <c r="B31" s="118"/>
      <c r="C31" s="118"/>
      <c r="D31" s="118"/>
      <c r="E31" s="63"/>
      <c r="F31" s="63"/>
      <c r="G31" s="61" t="str">
        <f t="shared" si="2"/>
        <v xml:space="preserve"> </v>
      </c>
      <c r="H31" s="27">
        <v>10</v>
      </c>
      <c r="I31" s="27">
        <v>30</v>
      </c>
      <c r="J31" s="27" t="str">
        <f t="shared" si="3"/>
        <v/>
      </c>
      <c r="K31" s="58"/>
      <c r="L31" s="33"/>
      <c r="M31" s="33"/>
      <c r="N31" s="33"/>
      <c r="O31" s="33"/>
      <c r="P31" s="55"/>
      <c r="Q31" s="5"/>
      <c r="R31" s="11" t="str">
        <f t="shared" si="0"/>
        <v xml:space="preserve"> </v>
      </c>
      <c r="S31" s="12">
        <f t="shared" si="1"/>
        <v>0</v>
      </c>
      <c r="T31" s="12">
        <f t="shared" si="1"/>
        <v>0</v>
      </c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</row>
    <row r="32" spans="1:35" ht="20.100000000000001" customHeight="1" x14ac:dyDescent="0.4">
      <c r="A32" s="117" t="s">
        <v>21</v>
      </c>
      <c r="B32" s="118"/>
      <c r="C32" s="118"/>
      <c r="D32" s="118"/>
      <c r="E32" s="56"/>
      <c r="F32" s="56"/>
      <c r="G32" s="28" t="str">
        <f>IF(R32=" "," ",IF(ROUND((R32*10),0)-(R32*10)=0.5,IF(EVEN((R32*10))-(R32*10)=1.5,(EVEN((R32*10))-2)/10,EVEN((R32*10))/10),ROUND(R32,1)))</f>
        <v xml:space="preserve"> </v>
      </c>
      <c r="H32" s="28">
        <v>0</v>
      </c>
      <c r="I32" s="28">
        <v>7</v>
      </c>
      <c r="J32" s="28" t="str">
        <f t="shared" si="3"/>
        <v/>
      </c>
      <c r="K32" s="59"/>
      <c r="L32" s="34"/>
      <c r="M32" s="34"/>
      <c r="N32" s="34"/>
      <c r="O32" s="34"/>
      <c r="P32" s="55"/>
      <c r="Q32" s="5"/>
      <c r="R32" s="11" t="str">
        <f t="shared" si="0"/>
        <v xml:space="preserve"> </v>
      </c>
      <c r="S32" s="12">
        <f t="shared" si="1"/>
        <v>0</v>
      </c>
      <c r="T32" s="12">
        <f t="shared" si="1"/>
        <v>0</v>
      </c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</row>
    <row r="33" spans="1:73" ht="33" customHeight="1" thickBot="1" x14ac:dyDescent="0.45">
      <c r="A33" s="147" t="s">
        <v>30</v>
      </c>
      <c r="B33" s="148"/>
      <c r="C33" s="148"/>
      <c r="D33" s="148"/>
      <c r="E33" s="29"/>
      <c r="F33" s="35"/>
      <c r="G33" s="35"/>
      <c r="H33" s="35"/>
      <c r="I33" s="35"/>
      <c r="J33" s="36"/>
      <c r="K33" s="38" t="str">
        <f>IF(E27="","",SUM(K24:K32))</f>
        <v/>
      </c>
      <c r="L33" s="34"/>
      <c r="M33" s="34"/>
      <c r="N33" s="34"/>
      <c r="O33" s="34"/>
      <c r="P33" s="55"/>
      <c r="Q33" s="5"/>
      <c r="R33" s="13"/>
      <c r="S33" s="14"/>
      <c r="T33" s="14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</row>
    <row r="34" spans="1:73" ht="32.25" customHeight="1" thickTop="1" x14ac:dyDescent="0.4">
      <c r="A34" s="149" t="s">
        <v>67</v>
      </c>
      <c r="B34" s="150"/>
      <c r="C34" s="150"/>
      <c r="D34" s="150"/>
      <c r="E34" s="150"/>
      <c r="F34" s="150"/>
      <c r="G34" s="150"/>
      <c r="H34" s="150"/>
      <c r="I34" s="150"/>
      <c r="J34" s="150"/>
      <c r="K34" s="150"/>
      <c r="L34" s="150"/>
      <c r="M34" s="150"/>
      <c r="N34" s="150"/>
      <c r="O34" s="150"/>
      <c r="P34" s="150"/>
      <c r="Q34" s="5"/>
      <c r="R34" s="13"/>
      <c r="S34" s="14"/>
      <c r="T34" s="14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</row>
    <row r="35" spans="1:73" ht="16.5" customHeight="1" x14ac:dyDescent="0.2">
      <c r="A35" s="145" t="s">
        <v>42</v>
      </c>
      <c r="B35" s="145"/>
      <c r="C35" s="145"/>
      <c r="D35" s="145"/>
      <c r="E35" s="145"/>
      <c r="F35" s="145"/>
      <c r="G35" s="145"/>
      <c r="H35" s="145"/>
      <c r="I35" s="145"/>
      <c r="J35" s="145"/>
      <c r="K35" s="145"/>
      <c r="L35" s="145"/>
      <c r="M35" s="145"/>
      <c r="N35" s="145"/>
      <c r="O35" s="145"/>
      <c r="P35" s="14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</row>
    <row r="36" spans="1:73" ht="24.95" customHeight="1" x14ac:dyDescent="0.2">
      <c r="A36" s="144" t="s">
        <v>11</v>
      </c>
      <c r="B36" s="144"/>
      <c r="C36" s="146"/>
      <c r="D36" s="146"/>
      <c r="E36" s="146"/>
      <c r="F36" s="146"/>
      <c r="G36" s="146"/>
      <c r="H36" s="146"/>
      <c r="I36" s="146"/>
      <c r="J36" s="146"/>
      <c r="K36" s="146"/>
      <c r="L36" s="146"/>
      <c r="M36" s="146"/>
      <c r="N36" s="146"/>
      <c r="O36" s="146"/>
      <c r="P36" s="146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</row>
    <row r="37" spans="1:73" ht="24.95" customHeight="1" x14ac:dyDescent="0.25">
      <c r="A37" s="133"/>
      <c r="B37" s="134"/>
      <c r="C37" s="134"/>
      <c r="D37" s="134"/>
      <c r="E37" s="134"/>
      <c r="F37" s="134"/>
      <c r="G37" s="134"/>
      <c r="H37" s="134"/>
      <c r="I37" s="134"/>
      <c r="J37" s="134"/>
      <c r="K37" s="134"/>
      <c r="L37" s="134"/>
      <c r="M37" s="134"/>
      <c r="N37" s="134"/>
      <c r="O37" s="134"/>
      <c r="P37" s="134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</row>
    <row r="38" spans="1:73" x14ac:dyDescent="0.2">
      <c r="A38" s="135"/>
      <c r="B38" s="135"/>
      <c r="C38" s="135"/>
      <c r="D38" s="135"/>
      <c r="E38" s="135"/>
      <c r="F38" s="135"/>
      <c r="G38" s="135"/>
      <c r="H38" s="135"/>
      <c r="I38" s="135"/>
      <c r="J38" s="135"/>
      <c r="K38" s="135"/>
      <c r="L38" s="135"/>
      <c r="M38" s="135"/>
      <c r="N38" s="135"/>
      <c r="O38" s="135"/>
      <c r="P38" s="13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</row>
    <row r="39" spans="1:73" x14ac:dyDescent="0.2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</row>
    <row r="40" spans="1:73" x14ac:dyDescent="0.2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</row>
    <row r="41" spans="1:73" x14ac:dyDescent="0.2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</row>
    <row r="42" spans="1:73" x14ac:dyDescent="0.2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</row>
    <row r="43" spans="1:73" x14ac:dyDescent="0.2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</row>
    <row r="44" spans="1:73" x14ac:dyDescent="0.2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</row>
    <row r="45" spans="1:73" x14ac:dyDescent="0.2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</row>
    <row r="46" spans="1:73" x14ac:dyDescent="0.2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</row>
    <row r="47" spans="1:73" x14ac:dyDescent="0.2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</row>
    <row r="48" spans="1:73" x14ac:dyDescent="0.2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</row>
    <row r="49" spans="1:35" x14ac:dyDescent="0.2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</row>
    <row r="50" spans="1:35" x14ac:dyDescent="0.2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</row>
    <row r="51" spans="1:35" x14ac:dyDescent="0.2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</row>
    <row r="52" spans="1:35" x14ac:dyDescent="0.2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</row>
    <row r="53" spans="1:35" x14ac:dyDescent="0.2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</row>
    <row r="54" spans="1:35" x14ac:dyDescent="0.2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</row>
    <row r="55" spans="1:35" x14ac:dyDescent="0.2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</row>
    <row r="56" spans="1:35" x14ac:dyDescent="0.2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</row>
    <row r="57" spans="1:35" x14ac:dyDescent="0.2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</row>
    <row r="58" spans="1:35" x14ac:dyDescent="0.2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</row>
    <row r="59" spans="1:35" x14ac:dyDescent="0.2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</row>
    <row r="60" spans="1:35" x14ac:dyDescent="0.2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</row>
    <row r="61" spans="1:35" x14ac:dyDescent="0.2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</row>
    <row r="62" spans="1:35" x14ac:dyDescent="0.2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</row>
    <row r="63" spans="1:35" x14ac:dyDescent="0.2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</row>
    <row r="64" spans="1:35" x14ac:dyDescent="0.2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</row>
    <row r="65" spans="1:35" x14ac:dyDescent="0.2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</row>
    <row r="66" spans="1:35" x14ac:dyDescent="0.2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</row>
    <row r="67" spans="1:35" x14ac:dyDescent="0.2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</row>
    <row r="68" spans="1:35" x14ac:dyDescent="0.2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</row>
    <row r="69" spans="1:35" x14ac:dyDescent="0.2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</row>
    <row r="70" spans="1:35" x14ac:dyDescent="0.2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</row>
    <row r="71" spans="1:35" x14ac:dyDescent="0.2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</row>
    <row r="72" spans="1:35" x14ac:dyDescent="0.2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</row>
    <row r="73" spans="1:35" x14ac:dyDescent="0.2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</row>
    <row r="74" spans="1:35" x14ac:dyDescent="0.2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</row>
    <row r="75" spans="1:35" x14ac:dyDescent="0.2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</row>
    <row r="76" spans="1:35" x14ac:dyDescent="0.2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</row>
    <row r="77" spans="1:35" x14ac:dyDescent="0.2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</row>
    <row r="78" spans="1:35" x14ac:dyDescent="0.2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</row>
    <row r="79" spans="1:35" x14ac:dyDescent="0.2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</row>
    <row r="80" spans="1:35" x14ac:dyDescent="0.2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</row>
    <row r="81" spans="1:35" x14ac:dyDescent="0.2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</row>
    <row r="82" spans="1:35" x14ac:dyDescent="0.2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</row>
    <row r="83" spans="1:35" x14ac:dyDescent="0.2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</row>
    <row r="84" spans="1:35" x14ac:dyDescent="0.2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</row>
    <row r="85" spans="1:35" x14ac:dyDescent="0.2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</row>
    <row r="86" spans="1:35" x14ac:dyDescent="0.2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</row>
    <row r="87" spans="1:35" x14ac:dyDescent="0.2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</row>
    <row r="88" spans="1:35" x14ac:dyDescent="0.2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</row>
    <row r="89" spans="1:35" x14ac:dyDescent="0.2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</row>
    <row r="90" spans="1:35" x14ac:dyDescent="0.2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</row>
    <row r="91" spans="1:35" x14ac:dyDescent="0.2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</row>
    <row r="92" spans="1:35" x14ac:dyDescent="0.2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</row>
    <row r="93" spans="1:35" x14ac:dyDescent="0.2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</row>
    <row r="94" spans="1:35" x14ac:dyDescent="0.2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</row>
    <row r="95" spans="1:35" x14ac:dyDescent="0.2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</row>
    <row r="96" spans="1:35" x14ac:dyDescent="0.2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</row>
    <row r="97" spans="1:35" x14ac:dyDescent="0.2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</row>
    <row r="98" spans="1:35" x14ac:dyDescent="0.2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</row>
    <row r="99" spans="1:35" x14ac:dyDescent="0.2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</row>
    <row r="100" spans="1:35" x14ac:dyDescent="0.2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</row>
    <row r="101" spans="1:35" x14ac:dyDescent="0.2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</row>
    <row r="102" spans="1:35" x14ac:dyDescent="0.2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</row>
    <row r="103" spans="1:35" x14ac:dyDescent="0.2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</row>
    <row r="104" spans="1:35" x14ac:dyDescent="0.2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</row>
    <row r="105" spans="1:35" x14ac:dyDescent="0.2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</row>
    <row r="106" spans="1:35" x14ac:dyDescent="0.2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</row>
    <row r="107" spans="1:35" x14ac:dyDescent="0.2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</row>
    <row r="108" spans="1:35" x14ac:dyDescent="0.2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</row>
    <row r="109" spans="1:35" x14ac:dyDescent="0.2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</row>
    <row r="110" spans="1:35" x14ac:dyDescent="0.2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</row>
    <row r="111" spans="1:35" x14ac:dyDescent="0.2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</row>
    <row r="112" spans="1:35" x14ac:dyDescent="0.2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</row>
    <row r="113" spans="1:35" x14ac:dyDescent="0.2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</row>
    <row r="114" spans="1:35" x14ac:dyDescent="0.2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</row>
    <row r="115" spans="1:35" x14ac:dyDescent="0.2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</row>
    <row r="116" spans="1:35" x14ac:dyDescent="0.2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</row>
    <row r="117" spans="1:35" x14ac:dyDescent="0.2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</row>
    <row r="118" spans="1:35" x14ac:dyDescent="0.2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</row>
    <row r="119" spans="1:35" x14ac:dyDescent="0.2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</row>
    <row r="120" spans="1:35" x14ac:dyDescent="0.2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</row>
    <row r="121" spans="1:35" x14ac:dyDescent="0.2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35" x14ac:dyDescent="0.2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35" x14ac:dyDescent="0.2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35" x14ac:dyDescent="0.2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35" x14ac:dyDescent="0.2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35" x14ac:dyDescent="0.2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35" x14ac:dyDescent="0.2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35" x14ac:dyDescent="0.2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</row>
    <row r="129" spans="1:16" x14ac:dyDescent="0.2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</row>
    <row r="130" spans="1:16" x14ac:dyDescent="0.2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</row>
    <row r="131" spans="1:16" x14ac:dyDescent="0.2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</row>
    <row r="132" spans="1:16" x14ac:dyDescent="0.2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</row>
    <row r="133" spans="1:16" x14ac:dyDescent="0.2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</row>
    <row r="134" spans="1:16" x14ac:dyDescent="0.2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</row>
    <row r="135" spans="1:16" x14ac:dyDescent="0.2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</row>
    <row r="136" spans="1:16" x14ac:dyDescent="0.2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</row>
    <row r="137" spans="1:16" x14ac:dyDescent="0.2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</row>
    <row r="138" spans="1:16" x14ac:dyDescent="0.2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</row>
    <row r="139" spans="1:16" x14ac:dyDescent="0.2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</row>
    <row r="140" spans="1:16" x14ac:dyDescent="0.2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</row>
    <row r="141" spans="1:16" x14ac:dyDescent="0.2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</row>
    <row r="142" spans="1:16" x14ac:dyDescent="0.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</row>
    <row r="143" spans="1:16" x14ac:dyDescent="0.2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</row>
    <row r="144" spans="1:16" x14ac:dyDescent="0.2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</row>
    <row r="145" spans="1:16" x14ac:dyDescent="0.2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</row>
    <row r="146" spans="1:16" x14ac:dyDescent="0.2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</row>
    <row r="147" spans="1:16" x14ac:dyDescent="0.2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</row>
    <row r="148" spans="1:16" x14ac:dyDescent="0.2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</row>
    <row r="149" spans="1:16" x14ac:dyDescent="0.2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</row>
    <row r="150" spans="1:16" x14ac:dyDescent="0.2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</row>
    <row r="151" spans="1:16" x14ac:dyDescent="0.2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</row>
    <row r="152" spans="1:16" x14ac:dyDescent="0.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</row>
    <row r="153" spans="1:16" x14ac:dyDescent="0.2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</row>
    <row r="154" spans="1:16" x14ac:dyDescent="0.2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</row>
  </sheetData>
  <sheetProtection algorithmName="SHA-512" hashValue="wl4DCnRAxXjqU9VnlNo3SO+CMsHJonkvMI1K1tWvq2IUkXSz+XoEqwvOGKaEpswowuOwMkfIUUoEn/pS3jb0yw==" saltValue="1QvMChkDGqwlxRBbqBUseg==" spinCount="100000" sheet="1" objects="1" scenarios="1" selectLockedCells="1"/>
  <protectedRanges>
    <protectedRange sqref="A36:P37" name="Range6"/>
    <protectedRange sqref="E24:P34" name="Range4"/>
    <protectedRange sqref="H11:P11" name="Range2"/>
    <protectedRange sqref="A9:P9" name="Range1"/>
    <protectedRange sqref="E14:E21 K14:O21 F14:J14 F16:J21 F15:H15" name="Range3"/>
    <protectedRange sqref="F11:G11" name="Range2_2"/>
    <protectedRange sqref="A11:E11" name="Range2_2_1_1"/>
  </protectedRanges>
  <mergeCells count="64">
    <mergeCell ref="A37:P37"/>
    <mergeCell ref="A38:P38"/>
    <mergeCell ref="E17:H17"/>
    <mergeCell ref="E19:H19"/>
    <mergeCell ref="E20:H20"/>
    <mergeCell ref="I20:P20"/>
    <mergeCell ref="E21:H21"/>
    <mergeCell ref="A36:B36"/>
    <mergeCell ref="A30:D30"/>
    <mergeCell ref="A31:D31"/>
    <mergeCell ref="A32:D32"/>
    <mergeCell ref="A35:P35"/>
    <mergeCell ref="C36:P36"/>
    <mergeCell ref="A18:D18"/>
    <mergeCell ref="E18:F18"/>
    <mergeCell ref="G18:H18"/>
    <mergeCell ref="A17:D17"/>
    <mergeCell ref="A16:D16"/>
    <mergeCell ref="E16:F16"/>
    <mergeCell ref="G16:H16"/>
    <mergeCell ref="A29:D29"/>
    <mergeCell ref="A21:D21"/>
    <mergeCell ref="A23:D23"/>
    <mergeCell ref="A24:D24"/>
    <mergeCell ref="A25:D25"/>
    <mergeCell ref="A26:D26"/>
    <mergeCell ref="A27:D27"/>
    <mergeCell ref="A28:D28"/>
    <mergeCell ref="A22:P22"/>
    <mergeCell ref="E15:F15"/>
    <mergeCell ref="G15:H15"/>
    <mergeCell ref="A14:D14"/>
    <mergeCell ref="E14:H14"/>
    <mergeCell ref="K14:M14"/>
    <mergeCell ref="A10:E10"/>
    <mergeCell ref="A13:D13"/>
    <mergeCell ref="H11:M11"/>
    <mergeCell ref="N11:P11"/>
    <mergeCell ref="A9:G9"/>
    <mergeCell ref="A11:G11"/>
    <mergeCell ref="H9:N9"/>
    <mergeCell ref="O9:P9"/>
    <mergeCell ref="H10:M10"/>
    <mergeCell ref="N10:P10"/>
    <mergeCell ref="A2:P2"/>
    <mergeCell ref="A3:P3"/>
    <mergeCell ref="A4:P4"/>
    <mergeCell ref="A6:P6"/>
    <mergeCell ref="O8:P8"/>
    <mergeCell ref="H8:N8"/>
    <mergeCell ref="A8:G8"/>
    <mergeCell ref="N14:O14"/>
    <mergeCell ref="K16:M16"/>
    <mergeCell ref="N16:O16"/>
    <mergeCell ref="K17:M17"/>
    <mergeCell ref="N17:O17"/>
    <mergeCell ref="A33:D33"/>
    <mergeCell ref="A34:P34"/>
    <mergeCell ref="K18:M18"/>
    <mergeCell ref="N18:O18"/>
    <mergeCell ref="K19:M19"/>
    <mergeCell ref="N19:O19"/>
    <mergeCell ref="A20:D20"/>
    <mergeCell ref="A19:D19"/>
  </mergeCells>
  <pageMargins left="0.7" right="0.7" top="0.75" bottom="0.75" header="0.3" footer="0.3"/>
  <pageSetup scale="70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U154"/>
  <sheetViews>
    <sheetView tabSelected="1" workbookViewId="0">
      <selection activeCell="A9" sqref="A9:G9"/>
    </sheetView>
  </sheetViews>
  <sheetFormatPr defaultRowHeight="12.75" x14ac:dyDescent="0.2"/>
  <cols>
    <col min="1" max="1" width="4" style="3" customWidth="1"/>
    <col min="2" max="2" width="6.7109375" style="3" customWidth="1"/>
    <col min="3" max="3" width="6.140625" style="3" customWidth="1"/>
    <col min="4" max="4" width="5" style="3" customWidth="1"/>
    <col min="5" max="6" width="9.42578125" style="3" customWidth="1"/>
    <col min="7" max="7" width="10.28515625" style="3" customWidth="1"/>
    <col min="8" max="9" width="9.42578125" style="3" customWidth="1"/>
    <col min="10" max="10" width="9.85546875" style="3" customWidth="1"/>
    <col min="11" max="11" width="9.42578125" style="3" customWidth="1"/>
    <col min="12" max="12" width="2.28515625" style="3" customWidth="1"/>
    <col min="13" max="16" width="9.42578125" style="3" customWidth="1"/>
    <col min="17" max="17" width="13.42578125" style="3" customWidth="1"/>
    <col min="18" max="20" width="7.5703125" style="3" hidden="1" customWidth="1"/>
    <col min="21" max="16384" width="9.140625" style="3"/>
  </cols>
  <sheetData>
    <row r="1" spans="1:35" ht="14.25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2" t="s">
        <v>83</v>
      </c>
    </row>
    <row r="2" spans="1:35" ht="22.5" x14ac:dyDescent="0.3">
      <c r="A2" s="79" t="s">
        <v>36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4"/>
      <c r="R2" s="4"/>
      <c r="S2" s="4"/>
      <c r="T2" s="4"/>
      <c r="U2" s="4"/>
      <c r="V2" s="4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</row>
    <row r="3" spans="1:35" ht="24" customHeight="1" x14ac:dyDescent="0.25">
      <c r="A3" s="80" t="s">
        <v>43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6"/>
      <c r="R3" s="6"/>
      <c r="S3" s="6"/>
      <c r="T3" s="6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</row>
    <row r="4" spans="1:35" ht="15.75" x14ac:dyDescent="0.25">
      <c r="A4" s="82" t="s">
        <v>63</v>
      </c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7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</row>
    <row r="5" spans="1:35" ht="15.75" x14ac:dyDescent="0.25">
      <c r="A5" s="16"/>
      <c r="B5" s="16"/>
      <c r="C5" s="53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7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</row>
    <row r="6" spans="1:35" ht="13.5" customHeight="1" x14ac:dyDescent="0.25">
      <c r="A6" s="82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"/>
      <c r="R6" s="9"/>
      <c r="S6" s="9"/>
      <c r="T6" s="9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15" customHeight="1" x14ac:dyDescent="0.2">
      <c r="A7" s="16"/>
      <c r="B7" s="16"/>
      <c r="C7" s="16"/>
      <c r="D7" s="17"/>
      <c r="E7" s="18"/>
      <c r="F7" s="18"/>
      <c r="G7" s="18"/>
      <c r="H7" s="18"/>
      <c r="I7" s="18"/>
      <c r="J7" s="17"/>
      <c r="K7" s="17"/>
      <c r="L7" s="17"/>
      <c r="M7" s="17"/>
      <c r="N7" s="17"/>
      <c r="O7" s="17"/>
      <c r="P7" s="17"/>
      <c r="Q7" s="7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</row>
    <row r="8" spans="1:35" ht="12" customHeight="1" x14ac:dyDescent="0.25">
      <c r="A8" s="100" t="s">
        <v>0</v>
      </c>
      <c r="B8" s="101"/>
      <c r="C8" s="101"/>
      <c r="D8" s="101"/>
      <c r="E8" s="166"/>
      <c r="F8" s="52"/>
      <c r="G8" s="52"/>
      <c r="H8" s="100" t="s">
        <v>24</v>
      </c>
      <c r="I8" s="84"/>
      <c r="J8" s="84"/>
      <c r="K8" s="84"/>
      <c r="L8" s="84"/>
      <c r="M8" s="84"/>
      <c r="N8" s="84"/>
      <c r="O8" s="100" t="s">
        <v>23</v>
      </c>
      <c r="P8" s="85"/>
      <c r="Q8" s="5"/>
      <c r="R8" s="9"/>
      <c r="S8" s="9"/>
      <c r="T8" s="9"/>
      <c r="U8" s="9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</row>
    <row r="9" spans="1:35" ht="17.100000000000001" customHeight="1" x14ac:dyDescent="0.2">
      <c r="A9" s="104"/>
      <c r="B9" s="105"/>
      <c r="C9" s="105"/>
      <c r="D9" s="105"/>
      <c r="E9" s="105"/>
      <c r="F9" s="106"/>
      <c r="G9" s="107"/>
      <c r="H9" s="104"/>
      <c r="I9" s="108"/>
      <c r="J9" s="108"/>
      <c r="K9" s="108"/>
      <c r="L9" s="108"/>
      <c r="M9" s="108"/>
      <c r="N9" s="108"/>
      <c r="O9" s="74"/>
      <c r="P9" s="75"/>
      <c r="Q9" s="5"/>
      <c r="R9" s="9"/>
      <c r="S9" s="9"/>
      <c r="T9" s="9"/>
      <c r="U9" s="9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</row>
    <row r="10" spans="1:35" ht="12" customHeight="1" x14ac:dyDescent="0.25">
      <c r="A10" s="83" t="s">
        <v>1</v>
      </c>
      <c r="B10" s="84"/>
      <c r="C10" s="84"/>
      <c r="D10" s="84"/>
      <c r="E10" s="85"/>
      <c r="F10" s="51"/>
      <c r="G10" s="51"/>
      <c r="H10" s="83" t="s">
        <v>22</v>
      </c>
      <c r="I10" s="88"/>
      <c r="J10" s="88"/>
      <c r="K10" s="88"/>
      <c r="L10" s="88"/>
      <c r="M10" s="89"/>
      <c r="N10" s="83" t="s">
        <v>2</v>
      </c>
      <c r="O10" s="88"/>
      <c r="P10" s="89"/>
      <c r="Q10" s="5"/>
      <c r="R10" s="9"/>
      <c r="S10" s="9"/>
      <c r="T10" s="9"/>
      <c r="U10" s="9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</row>
    <row r="11" spans="1:35" ht="17.100000000000001" customHeight="1" x14ac:dyDescent="0.2">
      <c r="A11" s="90" t="s">
        <v>78</v>
      </c>
      <c r="B11" s="91"/>
      <c r="C11" s="91"/>
      <c r="D11" s="92"/>
      <c r="E11" s="93"/>
      <c r="F11" s="54"/>
      <c r="G11" s="54"/>
      <c r="H11" s="94"/>
      <c r="I11" s="95"/>
      <c r="J11" s="95"/>
      <c r="K11" s="95"/>
      <c r="L11" s="95"/>
      <c r="M11" s="96"/>
      <c r="N11" s="97"/>
      <c r="O11" s="98"/>
      <c r="P11" s="99"/>
      <c r="Q11" s="5"/>
      <c r="R11" s="9"/>
      <c r="S11" s="9"/>
      <c r="T11" s="9"/>
      <c r="U11" s="9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</row>
    <row r="12" spans="1:35" ht="24" customHeight="1" x14ac:dyDescent="0.2">
      <c r="A12" s="22"/>
      <c r="B12" s="23"/>
      <c r="C12" s="24"/>
      <c r="D12" s="25"/>
      <c r="E12" s="25"/>
      <c r="F12" s="25"/>
      <c r="G12" s="25"/>
      <c r="H12" s="19"/>
      <c r="I12" s="25"/>
      <c r="J12" s="25"/>
      <c r="K12" s="24"/>
      <c r="L12" s="24"/>
      <c r="M12" s="25"/>
      <c r="N12" s="25"/>
      <c r="O12" s="25"/>
      <c r="P12" s="25"/>
      <c r="Q12" s="5"/>
      <c r="R12" s="9"/>
      <c r="S12" s="9"/>
      <c r="T12" s="9"/>
      <c r="U12" s="9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</row>
    <row r="13" spans="1:35" ht="24.95" customHeight="1" x14ac:dyDescent="0.2">
      <c r="A13" s="86" t="s">
        <v>3</v>
      </c>
      <c r="B13" s="87"/>
      <c r="C13" s="87"/>
      <c r="D13" s="87"/>
      <c r="E13" s="16"/>
      <c r="F13" s="16"/>
      <c r="G13" s="16"/>
      <c r="H13" s="1"/>
      <c r="I13" s="16"/>
      <c r="J13" s="16"/>
      <c r="K13" s="16"/>
      <c r="L13" s="16"/>
      <c r="M13" s="16"/>
      <c r="N13" s="16"/>
      <c r="O13" s="16"/>
      <c r="P13" s="16"/>
      <c r="Q13" s="5"/>
      <c r="R13" s="9"/>
      <c r="S13" s="9"/>
      <c r="T13" s="9"/>
      <c r="U13" s="9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</row>
    <row r="14" spans="1:35" ht="20.100000000000001" customHeight="1" x14ac:dyDescent="0.2">
      <c r="A14" s="111" t="s">
        <v>4</v>
      </c>
      <c r="B14" s="112"/>
      <c r="C14" s="112"/>
      <c r="D14" s="113"/>
      <c r="E14" s="114"/>
      <c r="F14" s="115"/>
      <c r="G14" s="115"/>
      <c r="H14" s="116"/>
      <c r="I14" s="65"/>
      <c r="J14" s="66"/>
      <c r="K14" s="76"/>
      <c r="L14" s="76"/>
      <c r="M14" s="76"/>
      <c r="N14" s="76"/>
      <c r="O14" s="76"/>
      <c r="P14" s="30"/>
      <c r="Q14" s="5"/>
      <c r="R14" s="9"/>
      <c r="S14" s="9"/>
      <c r="T14" s="9"/>
      <c r="U14" s="9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</row>
    <row r="15" spans="1:35" ht="20.100000000000001" customHeight="1" x14ac:dyDescent="0.2">
      <c r="A15" s="46"/>
      <c r="B15" s="47"/>
      <c r="C15" s="47"/>
      <c r="D15" s="48"/>
      <c r="E15" s="109" t="s">
        <v>39</v>
      </c>
      <c r="F15" s="110"/>
      <c r="G15" s="109" t="s">
        <v>40</v>
      </c>
      <c r="H15" s="110"/>
      <c r="I15" s="67"/>
      <c r="J15" s="68"/>
      <c r="K15" s="50"/>
      <c r="L15" s="50"/>
      <c r="M15" s="50"/>
      <c r="N15" s="50"/>
      <c r="O15" s="50"/>
      <c r="P15" s="30"/>
      <c r="Q15" s="5"/>
      <c r="R15" s="9"/>
      <c r="S15" s="9"/>
      <c r="T15" s="9"/>
      <c r="U15" s="9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</row>
    <row r="16" spans="1:35" ht="20.100000000000001" customHeight="1" x14ac:dyDescent="0.25">
      <c r="A16" s="111" t="s">
        <v>5</v>
      </c>
      <c r="B16" s="112"/>
      <c r="C16" s="112"/>
      <c r="D16" s="113"/>
      <c r="E16" s="122"/>
      <c r="F16" s="123"/>
      <c r="G16" s="122"/>
      <c r="H16" s="123"/>
      <c r="I16" s="69"/>
      <c r="J16" s="49"/>
      <c r="K16" s="77"/>
      <c r="L16" s="77"/>
      <c r="M16" s="77"/>
      <c r="N16" s="77"/>
      <c r="O16" s="77"/>
      <c r="P16" s="30"/>
      <c r="Q16" s="5"/>
      <c r="R16" s="9"/>
      <c r="S16" s="9"/>
      <c r="T16" s="9"/>
      <c r="U16" s="9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</row>
    <row r="17" spans="1:35" ht="20.100000000000001" customHeight="1" x14ac:dyDescent="0.25">
      <c r="A17" s="111" t="s">
        <v>6</v>
      </c>
      <c r="B17" s="112"/>
      <c r="C17" s="112"/>
      <c r="D17" s="113"/>
      <c r="E17" s="124"/>
      <c r="F17" s="125"/>
      <c r="G17" s="126"/>
      <c r="H17" s="127"/>
      <c r="I17" s="70"/>
      <c r="J17" s="45"/>
      <c r="K17" s="78"/>
      <c r="L17" s="78"/>
      <c r="M17" s="78"/>
      <c r="N17" s="78"/>
      <c r="O17" s="78"/>
      <c r="P17" s="30"/>
      <c r="Q17" s="5"/>
      <c r="R17" s="9"/>
      <c r="S17" s="9"/>
      <c r="T17" s="9"/>
      <c r="U17" s="9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</row>
    <row r="18" spans="1:35" ht="20.100000000000001" customHeight="1" x14ac:dyDescent="0.25">
      <c r="A18" s="111" t="s">
        <v>7</v>
      </c>
      <c r="B18" s="112"/>
      <c r="C18" s="112"/>
      <c r="D18" s="113"/>
      <c r="E18" s="124"/>
      <c r="F18" s="128"/>
      <c r="G18" s="124"/>
      <c r="H18" s="128"/>
      <c r="I18" s="70"/>
      <c r="J18" s="45"/>
      <c r="K18" s="78"/>
      <c r="L18" s="78"/>
      <c r="M18" s="78"/>
      <c r="N18" s="78"/>
      <c r="O18" s="78"/>
      <c r="P18" s="30"/>
      <c r="Q18" s="15"/>
      <c r="R18" s="9"/>
      <c r="S18" s="9"/>
      <c r="T18" s="9"/>
      <c r="U18" s="9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</row>
    <row r="19" spans="1:35" ht="20.100000000000001" customHeight="1" x14ac:dyDescent="0.25">
      <c r="A19" s="111" t="s">
        <v>31</v>
      </c>
      <c r="B19" s="112"/>
      <c r="C19" s="112"/>
      <c r="D19" s="113"/>
      <c r="E19" s="124"/>
      <c r="F19" s="125"/>
      <c r="G19" s="126"/>
      <c r="H19" s="127"/>
      <c r="I19" s="70"/>
      <c r="J19" s="45"/>
      <c r="K19" s="78"/>
      <c r="L19" s="78"/>
      <c r="M19" s="78"/>
      <c r="N19" s="78" t="s">
        <v>12</v>
      </c>
      <c r="O19" s="78"/>
      <c r="P19" s="30"/>
      <c r="Q19" s="5"/>
      <c r="R19" s="9"/>
      <c r="S19" s="9"/>
      <c r="T19" s="9"/>
      <c r="U19" s="9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</row>
    <row r="20" spans="1:35" ht="20.100000000000001" customHeight="1" x14ac:dyDescent="0.25">
      <c r="A20" s="111" t="s">
        <v>8</v>
      </c>
      <c r="B20" s="112"/>
      <c r="C20" s="112"/>
      <c r="D20" s="113"/>
      <c r="E20" s="124"/>
      <c r="F20" s="125"/>
      <c r="G20" s="126"/>
      <c r="H20" s="127"/>
      <c r="I20" s="140" t="s">
        <v>64</v>
      </c>
      <c r="J20" s="141"/>
      <c r="K20" s="141"/>
      <c r="L20" s="141"/>
      <c r="M20" s="141"/>
      <c r="N20" s="142"/>
      <c r="O20" s="142"/>
      <c r="P20" s="143"/>
      <c r="Q20" s="5"/>
      <c r="R20" s="9"/>
      <c r="S20" s="9"/>
      <c r="T20" s="9"/>
      <c r="U20" s="9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</row>
    <row r="21" spans="1:35" ht="20.100000000000001" customHeight="1" x14ac:dyDescent="0.2">
      <c r="A21" s="111" t="s">
        <v>9</v>
      </c>
      <c r="B21" s="112"/>
      <c r="C21" s="112"/>
      <c r="D21" s="113"/>
      <c r="E21" s="136"/>
      <c r="F21" s="137"/>
      <c r="G21" s="138"/>
      <c r="H21" s="139"/>
      <c r="I21" s="71"/>
      <c r="J21" s="72"/>
      <c r="K21" s="31"/>
      <c r="L21" s="31"/>
      <c r="M21" s="31"/>
      <c r="N21" s="31"/>
      <c r="O21" s="31"/>
      <c r="P21" s="30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</row>
    <row r="22" spans="1:35" s="10" customFormat="1" ht="27" customHeight="1" x14ac:dyDescent="0.25">
      <c r="A22" s="119" t="s">
        <v>25</v>
      </c>
      <c r="B22" s="120"/>
      <c r="C22" s="120"/>
      <c r="D22" s="120"/>
      <c r="E22" s="120"/>
      <c r="F22" s="120"/>
      <c r="G22" s="120"/>
      <c r="H22" s="120"/>
      <c r="I22" s="120"/>
      <c r="J22" s="120"/>
      <c r="K22" s="121"/>
      <c r="L22" s="121"/>
      <c r="M22" s="121"/>
      <c r="N22" s="121"/>
      <c r="O22" s="121"/>
      <c r="P22" s="121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</row>
    <row r="23" spans="1:35" ht="51" customHeight="1" thickBot="1" x14ac:dyDescent="0.25">
      <c r="A23" s="129" t="s">
        <v>10</v>
      </c>
      <c r="B23" s="130"/>
      <c r="C23" s="130"/>
      <c r="D23" s="130"/>
      <c r="E23" s="20" t="s">
        <v>37</v>
      </c>
      <c r="F23" s="20" t="s">
        <v>41</v>
      </c>
      <c r="G23" s="20" t="s">
        <v>38</v>
      </c>
      <c r="H23" s="20" t="s">
        <v>27</v>
      </c>
      <c r="I23" s="20" t="s">
        <v>28</v>
      </c>
      <c r="J23" s="20" t="s">
        <v>26</v>
      </c>
      <c r="K23" s="21" t="s">
        <v>29</v>
      </c>
      <c r="L23" s="32"/>
      <c r="M23" s="73"/>
      <c r="N23" s="73"/>
      <c r="O23" s="73"/>
      <c r="P23" s="73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</row>
    <row r="24" spans="1:35" ht="20.100000000000001" customHeight="1" thickTop="1" x14ac:dyDescent="0.4">
      <c r="A24" s="131" t="s">
        <v>13</v>
      </c>
      <c r="B24" s="132"/>
      <c r="C24" s="132"/>
      <c r="D24" s="132"/>
      <c r="E24" s="62"/>
      <c r="F24" s="62"/>
      <c r="G24" s="60" t="str">
        <f>IF(R24=" "," ",IF(ROUND(R24,0)-R24=0.5,IF(EVEN(R24)-R24=1.5,EVEN(R24)-2,EVEN(R24)),ROUND(R24,0)))</f>
        <v xml:space="preserve"> </v>
      </c>
      <c r="H24" s="26"/>
      <c r="I24" s="26">
        <v>100</v>
      </c>
      <c r="J24" s="26" t="str">
        <f>IF(E24="","",IF((G24&lt;I24), "Fail", "Pass"))</f>
        <v/>
      </c>
      <c r="K24" s="57"/>
      <c r="L24" s="33"/>
      <c r="M24" s="33"/>
      <c r="N24" s="33"/>
      <c r="O24" s="33"/>
      <c r="P24" s="55"/>
      <c r="Q24" s="64"/>
      <c r="R24" s="11" t="str">
        <f t="shared" ref="R24:R32" si="0">IF($E$20&lt;1," ",IF(E24=0," ",IF(F24=0," ",AVERAGE(E24:F24))))</f>
        <v xml:space="preserve"> </v>
      </c>
      <c r="S24" s="12">
        <f t="shared" ref="S24:T32" si="1">IF(E24=" "," ",IF(ROUND(E24,0)-E24=0.5,IF(EVEN(E24)-E24=1.5,EVEN(E24)-2,EVEN(E24)),ROUND(E24,0)))</f>
        <v>0</v>
      </c>
      <c r="T24" s="12">
        <f t="shared" si="1"/>
        <v>0</v>
      </c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</row>
    <row r="25" spans="1:35" ht="20.100000000000001" customHeight="1" x14ac:dyDescent="0.4">
      <c r="A25" s="117" t="s">
        <v>14</v>
      </c>
      <c r="B25" s="118"/>
      <c r="C25" s="118"/>
      <c r="D25" s="118"/>
      <c r="E25" s="63"/>
      <c r="F25" s="63"/>
      <c r="G25" s="61" t="str">
        <f t="shared" ref="G25:G31" si="2">IF(R25=" "," ",IF(ROUND(R25,0)-R25=0.5,IF(EVEN(R25)-R25=1.5,EVEN(R25)-2,EVEN(R25)),ROUND(R25,0)))</f>
        <v xml:space="preserve"> </v>
      </c>
      <c r="H25" s="27"/>
      <c r="I25" s="27"/>
      <c r="J25" s="27"/>
      <c r="K25" s="58"/>
      <c r="L25" s="33"/>
      <c r="M25" s="33"/>
      <c r="N25" s="33"/>
      <c r="O25" s="33"/>
      <c r="P25" s="55"/>
      <c r="Q25" s="5"/>
      <c r="R25" s="11" t="str">
        <f t="shared" si="0"/>
        <v xml:space="preserve"> </v>
      </c>
      <c r="S25" s="12">
        <f t="shared" si="1"/>
        <v>0</v>
      </c>
      <c r="T25" s="12">
        <f t="shared" si="1"/>
        <v>0</v>
      </c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</row>
    <row r="26" spans="1:35" ht="20.100000000000001" customHeight="1" x14ac:dyDescent="0.4">
      <c r="A26" s="117" t="s">
        <v>15</v>
      </c>
      <c r="B26" s="118"/>
      <c r="C26" s="118"/>
      <c r="D26" s="118"/>
      <c r="E26" s="63"/>
      <c r="F26" s="63"/>
      <c r="G26" s="61" t="str">
        <f t="shared" si="2"/>
        <v xml:space="preserve"> </v>
      </c>
      <c r="H26" s="27"/>
      <c r="I26" s="27"/>
      <c r="J26" s="27"/>
      <c r="K26" s="58"/>
      <c r="L26" s="33"/>
      <c r="M26" s="33"/>
      <c r="N26" s="33"/>
      <c r="O26" s="33"/>
      <c r="P26" s="55"/>
      <c r="Q26" s="5"/>
      <c r="R26" s="11" t="str">
        <f t="shared" si="0"/>
        <v xml:space="preserve"> </v>
      </c>
      <c r="S26" s="12">
        <f t="shared" si="1"/>
        <v>0</v>
      </c>
      <c r="T26" s="12">
        <f t="shared" si="1"/>
        <v>0</v>
      </c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</row>
    <row r="27" spans="1:35" ht="20.100000000000001" customHeight="1" x14ac:dyDescent="0.4">
      <c r="A27" s="117" t="s">
        <v>16</v>
      </c>
      <c r="B27" s="118"/>
      <c r="C27" s="118"/>
      <c r="D27" s="118"/>
      <c r="E27" s="63"/>
      <c r="F27" s="63"/>
      <c r="G27" s="61" t="str">
        <f t="shared" si="2"/>
        <v xml:space="preserve"> </v>
      </c>
      <c r="H27" s="27">
        <v>45</v>
      </c>
      <c r="I27" s="27">
        <v>100</v>
      </c>
      <c r="J27" s="27" t="str">
        <f t="shared" ref="J27:J32" si="3">IF(E27="","",IF(AND(G27&lt;=I27,G27&gt;=H27),"Pass","Fail"))</f>
        <v/>
      </c>
      <c r="K27" s="58"/>
      <c r="L27" s="33"/>
      <c r="M27" s="33"/>
      <c r="N27" s="33"/>
      <c r="O27" s="33"/>
      <c r="P27" s="55"/>
      <c r="Q27" s="64"/>
      <c r="R27" s="11" t="str">
        <f t="shared" si="0"/>
        <v xml:space="preserve"> </v>
      </c>
      <c r="S27" s="12">
        <f t="shared" si="1"/>
        <v>0</v>
      </c>
      <c r="T27" s="12">
        <f t="shared" si="1"/>
        <v>0</v>
      </c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</row>
    <row r="28" spans="1:35" ht="20.100000000000001" customHeight="1" x14ac:dyDescent="0.4">
      <c r="A28" s="117" t="s">
        <v>17</v>
      </c>
      <c r="B28" s="118"/>
      <c r="C28" s="118"/>
      <c r="D28" s="118"/>
      <c r="E28" s="63"/>
      <c r="F28" s="63"/>
      <c r="G28" s="61" t="str">
        <f t="shared" si="2"/>
        <v xml:space="preserve"> </v>
      </c>
      <c r="H28" s="27">
        <v>25</v>
      </c>
      <c r="I28" s="27">
        <v>85</v>
      </c>
      <c r="J28" s="27" t="str">
        <f t="shared" si="3"/>
        <v/>
      </c>
      <c r="K28" s="58"/>
      <c r="L28" s="33"/>
      <c r="M28" s="33"/>
      <c r="N28" s="33"/>
      <c r="O28" s="33"/>
      <c r="P28" s="55"/>
      <c r="Q28" s="5"/>
      <c r="R28" s="11" t="str">
        <f t="shared" si="0"/>
        <v xml:space="preserve"> </v>
      </c>
      <c r="S28" s="12">
        <f t="shared" si="1"/>
        <v>0</v>
      </c>
      <c r="T28" s="12">
        <f t="shared" si="1"/>
        <v>0</v>
      </c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</row>
    <row r="29" spans="1:35" ht="20.100000000000001" customHeight="1" x14ac:dyDescent="0.4">
      <c r="A29" s="117" t="s">
        <v>18</v>
      </c>
      <c r="B29" s="118"/>
      <c r="C29" s="118"/>
      <c r="D29" s="118"/>
      <c r="E29" s="63"/>
      <c r="F29" s="63"/>
      <c r="G29" s="61" t="str">
        <f t="shared" si="2"/>
        <v xml:space="preserve"> </v>
      </c>
      <c r="H29" s="27">
        <v>15</v>
      </c>
      <c r="I29" s="27">
        <v>65</v>
      </c>
      <c r="J29" s="27" t="str">
        <f t="shared" si="3"/>
        <v/>
      </c>
      <c r="K29" s="58"/>
      <c r="L29" s="33"/>
      <c r="M29" s="33"/>
      <c r="N29" s="33"/>
      <c r="O29" s="33"/>
      <c r="P29" s="55"/>
      <c r="Q29" s="5"/>
      <c r="R29" s="11" t="str">
        <f t="shared" si="0"/>
        <v xml:space="preserve"> </v>
      </c>
      <c r="S29" s="12">
        <f t="shared" si="1"/>
        <v>0</v>
      </c>
      <c r="T29" s="12">
        <f t="shared" si="1"/>
        <v>0</v>
      </c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</row>
    <row r="30" spans="1:35" ht="20.100000000000001" customHeight="1" x14ac:dyDescent="0.4">
      <c r="A30" s="117" t="s">
        <v>19</v>
      </c>
      <c r="B30" s="118"/>
      <c r="C30" s="118"/>
      <c r="D30" s="118"/>
      <c r="E30" s="63"/>
      <c r="F30" s="63"/>
      <c r="G30" s="61" t="str">
        <f t="shared" si="2"/>
        <v xml:space="preserve"> </v>
      </c>
      <c r="H30" s="27">
        <v>10</v>
      </c>
      <c r="I30" s="27">
        <v>45</v>
      </c>
      <c r="J30" s="27" t="str">
        <f t="shared" si="3"/>
        <v/>
      </c>
      <c r="K30" s="58"/>
      <c r="L30" s="33"/>
      <c r="M30" s="33"/>
      <c r="N30" s="33"/>
      <c r="O30" s="33"/>
      <c r="P30" s="55"/>
      <c r="Q30" s="5"/>
      <c r="R30" s="11" t="str">
        <f t="shared" si="0"/>
        <v xml:space="preserve"> </v>
      </c>
      <c r="S30" s="12">
        <f t="shared" si="1"/>
        <v>0</v>
      </c>
      <c r="T30" s="12">
        <f t="shared" si="1"/>
        <v>0</v>
      </c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</row>
    <row r="31" spans="1:35" ht="20.100000000000001" customHeight="1" x14ac:dyDescent="0.4">
      <c r="A31" s="117" t="s">
        <v>20</v>
      </c>
      <c r="B31" s="118"/>
      <c r="C31" s="118"/>
      <c r="D31" s="118"/>
      <c r="E31" s="63"/>
      <c r="F31" s="63"/>
      <c r="G31" s="61" t="str">
        <f t="shared" si="2"/>
        <v xml:space="preserve"> </v>
      </c>
      <c r="H31" s="27">
        <v>0</v>
      </c>
      <c r="I31" s="27">
        <v>20</v>
      </c>
      <c r="J31" s="27" t="str">
        <f t="shared" si="3"/>
        <v/>
      </c>
      <c r="K31" s="58"/>
      <c r="L31" s="33"/>
      <c r="M31" s="33"/>
      <c r="N31" s="33"/>
      <c r="O31" s="33"/>
      <c r="P31" s="55"/>
      <c r="Q31" s="5"/>
      <c r="R31" s="11" t="str">
        <f t="shared" si="0"/>
        <v xml:space="preserve"> </v>
      </c>
      <c r="S31" s="12">
        <f t="shared" si="1"/>
        <v>0</v>
      </c>
      <c r="T31" s="12">
        <f t="shared" si="1"/>
        <v>0</v>
      </c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</row>
    <row r="32" spans="1:35" ht="20.100000000000001" customHeight="1" x14ac:dyDescent="0.4">
      <c r="A32" s="117" t="s">
        <v>21</v>
      </c>
      <c r="B32" s="118"/>
      <c r="C32" s="118"/>
      <c r="D32" s="118"/>
      <c r="E32" s="56"/>
      <c r="F32" s="56"/>
      <c r="G32" s="28" t="str">
        <f>IF(R32=" "," ",IF(ROUND((R32*10),0)-(R32*10)=0.5,IF(EVEN((R32*10))-(R32*10)=1.5,(EVEN((R32*10))-2)/10,EVEN((R32*10))/10),ROUND(R32,1)))</f>
        <v xml:space="preserve"> </v>
      </c>
      <c r="H32" s="28">
        <v>0</v>
      </c>
      <c r="I32" s="28">
        <v>6</v>
      </c>
      <c r="J32" s="28" t="str">
        <f t="shared" si="3"/>
        <v/>
      </c>
      <c r="K32" s="59"/>
      <c r="L32" s="34"/>
      <c r="M32" s="34"/>
      <c r="N32" s="34"/>
      <c r="O32" s="34"/>
      <c r="P32" s="55"/>
      <c r="Q32" s="5"/>
      <c r="R32" s="11" t="str">
        <f t="shared" si="0"/>
        <v xml:space="preserve"> </v>
      </c>
      <c r="S32" s="12">
        <f t="shared" si="1"/>
        <v>0</v>
      </c>
      <c r="T32" s="12">
        <f t="shared" si="1"/>
        <v>0</v>
      </c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</row>
    <row r="33" spans="1:73" ht="33" customHeight="1" thickBot="1" x14ac:dyDescent="0.45">
      <c r="A33" s="147" t="s">
        <v>30</v>
      </c>
      <c r="B33" s="148"/>
      <c r="C33" s="148"/>
      <c r="D33" s="148"/>
      <c r="E33" s="29"/>
      <c r="F33" s="35"/>
      <c r="G33" s="35"/>
      <c r="H33" s="35"/>
      <c r="I33" s="35"/>
      <c r="J33" s="36"/>
      <c r="K33" s="38" t="str">
        <f>IF(E27="","",SUM(K24:K32))</f>
        <v/>
      </c>
      <c r="L33" s="34"/>
      <c r="M33" s="34"/>
      <c r="N33" s="34"/>
      <c r="O33" s="34"/>
      <c r="P33" s="55"/>
      <c r="Q33" s="5"/>
      <c r="R33" s="13"/>
      <c r="S33" s="14"/>
      <c r="T33" s="14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</row>
    <row r="34" spans="1:73" ht="32.25" customHeight="1" thickTop="1" x14ac:dyDescent="0.4">
      <c r="A34" s="149" t="s">
        <v>52</v>
      </c>
      <c r="B34" s="150"/>
      <c r="C34" s="150"/>
      <c r="D34" s="150"/>
      <c r="E34" s="150"/>
      <c r="F34" s="150"/>
      <c r="G34" s="150"/>
      <c r="H34" s="150"/>
      <c r="I34" s="150"/>
      <c r="J34" s="150"/>
      <c r="K34" s="150"/>
      <c r="L34" s="150"/>
      <c r="M34" s="150"/>
      <c r="N34" s="150"/>
      <c r="O34" s="150"/>
      <c r="P34" s="150"/>
      <c r="Q34" s="5"/>
      <c r="R34" s="13"/>
      <c r="S34" s="14"/>
      <c r="T34" s="14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</row>
    <row r="35" spans="1:73" ht="16.5" customHeight="1" x14ac:dyDescent="0.2">
      <c r="A35" s="145" t="s">
        <v>42</v>
      </c>
      <c r="B35" s="145"/>
      <c r="C35" s="145"/>
      <c r="D35" s="145"/>
      <c r="E35" s="145"/>
      <c r="F35" s="145"/>
      <c r="G35" s="145"/>
      <c r="H35" s="145"/>
      <c r="I35" s="145"/>
      <c r="J35" s="145"/>
      <c r="K35" s="145"/>
      <c r="L35" s="145"/>
      <c r="M35" s="145"/>
      <c r="N35" s="145"/>
      <c r="O35" s="145"/>
      <c r="P35" s="14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</row>
    <row r="36" spans="1:73" ht="24.95" customHeight="1" x14ac:dyDescent="0.2">
      <c r="A36" s="144" t="s">
        <v>11</v>
      </c>
      <c r="B36" s="144"/>
      <c r="C36" s="146"/>
      <c r="D36" s="146"/>
      <c r="E36" s="146"/>
      <c r="F36" s="146"/>
      <c r="G36" s="146"/>
      <c r="H36" s="146"/>
      <c r="I36" s="146"/>
      <c r="J36" s="146"/>
      <c r="K36" s="146"/>
      <c r="L36" s="146"/>
      <c r="M36" s="146"/>
      <c r="N36" s="146"/>
      <c r="O36" s="146"/>
      <c r="P36" s="146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</row>
    <row r="37" spans="1:73" ht="24.95" customHeight="1" x14ac:dyDescent="0.25">
      <c r="A37" s="133"/>
      <c r="B37" s="134"/>
      <c r="C37" s="134"/>
      <c r="D37" s="134"/>
      <c r="E37" s="134"/>
      <c r="F37" s="134"/>
      <c r="G37" s="134"/>
      <c r="H37" s="134"/>
      <c r="I37" s="134"/>
      <c r="J37" s="134"/>
      <c r="K37" s="134"/>
      <c r="L37" s="134"/>
      <c r="M37" s="134"/>
      <c r="N37" s="134"/>
      <c r="O37" s="134"/>
      <c r="P37" s="134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</row>
    <row r="38" spans="1:73" x14ac:dyDescent="0.2">
      <c r="A38" s="135"/>
      <c r="B38" s="135"/>
      <c r="C38" s="135"/>
      <c r="D38" s="135"/>
      <c r="E38" s="135"/>
      <c r="F38" s="135"/>
      <c r="G38" s="135"/>
      <c r="H38" s="135"/>
      <c r="I38" s="135"/>
      <c r="J38" s="135"/>
      <c r="K38" s="135"/>
      <c r="L38" s="135"/>
      <c r="M38" s="135"/>
      <c r="N38" s="135"/>
      <c r="O38" s="135"/>
      <c r="P38" s="13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</row>
    <row r="39" spans="1:73" x14ac:dyDescent="0.2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</row>
    <row r="40" spans="1:73" x14ac:dyDescent="0.2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</row>
    <row r="41" spans="1:73" x14ac:dyDescent="0.2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</row>
    <row r="42" spans="1:73" x14ac:dyDescent="0.2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</row>
    <row r="43" spans="1:73" x14ac:dyDescent="0.2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</row>
    <row r="44" spans="1:73" x14ac:dyDescent="0.2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</row>
    <row r="45" spans="1:73" x14ac:dyDescent="0.2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</row>
    <row r="46" spans="1:73" x14ac:dyDescent="0.2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</row>
    <row r="47" spans="1:73" x14ac:dyDescent="0.2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</row>
    <row r="48" spans="1:73" x14ac:dyDescent="0.2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</row>
    <row r="49" spans="1:35" x14ac:dyDescent="0.2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</row>
    <row r="50" spans="1:35" x14ac:dyDescent="0.2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</row>
    <row r="51" spans="1:35" x14ac:dyDescent="0.2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</row>
    <row r="52" spans="1:35" x14ac:dyDescent="0.2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</row>
    <row r="53" spans="1:35" x14ac:dyDescent="0.2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</row>
    <row r="54" spans="1:35" x14ac:dyDescent="0.2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</row>
    <row r="55" spans="1:35" x14ac:dyDescent="0.2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</row>
    <row r="56" spans="1:35" x14ac:dyDescent="0.2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</row>
    <row r="57" spans="1:35" x14ac:dyDescent="0.2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</row>
    <row r="58" spans="1:35" x14ac:dyDescent="0.2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</row>
    <row r="59" spans="1:35" x14ac:dyDescent="0.2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</row>
    <row r="60" spans="1:35" x14ac:dyDescent="0.2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</row>
    <row r="61" spans="1:35" x14ac:dyDescent="0.2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</row>
    <row r="62" spans="1:35" x14ac:dyDescent="0.2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</row>
    <row r="63" spans="1:35" x14ac:dyDescent="0.2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</row>
    <row r="64" spans="1:35" x14ac:dyDescent="0.2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</row>
    <row r="65" spans="1:35" x14ac:dyDescent="0.2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</row>
    <row r="66" spans="1:35" x14ac:dyDescent="0.2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</row>
    <row r="67" spans="1:35" x14ac:dyDescent="0.2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</row>
    <row r="68" spans="1:35" x14ac:dyDescent="0.2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</row>
    <row r="69" spans="1:35" x14ac:dyDescent="0.2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</row>
    <row r="70" spans="1:35" x14ac:dyDescent="0.2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</row>
    <row r="71" spans="1:35" x14ac:dyDescent="0.2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</row>
    <row r="72" spans="1:35" x14ac:dyDescent="0.2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</row>
    <row r="73" spans="1:35" x14ac:dyDescent="0.2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</row>
    <row r="74" spans="1:35" x14ac:dyDescent="0.2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</row>
    <row r="75" spans="1:35" x14ac:dyDescent="0.2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</row>
    <row r="76" spans="1:35" x14ac:dyDescent="0.2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</row>
    <row r="77" spans="1:35" x14ac:dyDescent="0.2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</row>
    <row r="78" spans="1:35" x14ac:dyDescent="0.2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</row>
    <row r="79" spans="1:35" x14ac:dyDescent="0.2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</row>
    <row r="80" spans="1:35" x14ac:dyDescent="0.2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</row>
    <row r="81" spans="1:35" x14ac:dyDescent="0.2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</row>
    <row r="82" spans="1:35" x14ac:dyDescent="0.2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</row>
    <row r="83" spans="1:35" x14ac:dyDescent="0.2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</row>
    <row r="84" spans="1:35" x14ac:dyDescent="0.2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</row>
    <row r="85" spans="1:35" x14ac:dyDescent="0.2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</row>
    <row r="86" spans="1:35" x14ac:dyDescent="0.2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</row>
    <row r="87" spans="1:35" x14ac:dyDescent="0.2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</row>
    <row r="88" spans="1:35" x14ac:dyDescent="0.2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</row>
    <row r="89" spans="1:35" x14ac:dyDescent="0.2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</row>
    <row r="90" spans="1:35" x14ac:dyDescent="0.2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</row>
    <row r="91" spans="1:35" x14ac:dyDescent="0.2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</row>
    <row r="92" spans="1:35" x14ac:dyDescent="0.2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</row>
    <row r="93" spans="1:35" x14ac:dyDescent="0.2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</row>
    <row r="94" spans="1:35" x14ac:dyDescent="0.2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</row>
    <row r="95" spans="1:35" x14ac:dyDescent="0.2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</row>
    <row r="96" spans="1:35" x14ac:dyDescent="0.2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</row>
    <row r="97" spans="1:35" x14ac:dyDescent="0.2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</row>
    <row r="98" spans="1:35" x14ac:dyDescent="0.2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</row>
    <row r="99" spans="1:35" x14ac:dyDescent="0.2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</row>
    <row r="100" spans="1:35" x14ac:dyDescent="0.2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</row>
    <row r="101" spans="1:35" x14ac:dyDescent="0.2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</row>
    <row r="102" spans="1:35" x14ac:dyDescent="0.2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</row>
    <row r="103" spans="1:35" x14ac:dyDescent="0.2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</row>
    <row r="104" spans="1:35" x14ac:dyDescent="0.2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</row>
    <row r="105" spans="1:35" x14ac:dyDescent="0.2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</row>
    <row r="106" spans="1:35" x14ac:dyDescent="0.2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</row>
    <row r="107" spans="1:35" x14ac:dyDescent="0.2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</row>
    <row r="108" spans="1:35" x14ac:dyDescent="0.2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</row>
    <row r="109" spans="1:35" x14ac:dyDescent="0.2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</row>
    <row r="110" spans="1:35" x14ac:dyDescent="0.2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</row>
    <row r="111" spans="1:35" x14ac:dyDescent="0.2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</row>
    <row r="112" spans="1:35" x14ac:dyDescent="0.2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</row>
    <row r="113" spans="1:35" x14ac:dyDescent="0.2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</row>
    <row r="114" spans="1:35" x14ac:dyDescent="0.2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</row>
    <row r="115" spans="1:35" x14ac:dyDescent="0.2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</row>
    <row r="116" spans="1:35" x14ac:dyDescent="0.2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</row>
    <row r="117" spans="1:35" x14ac:dyDescent="0.2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</row>
    <row r="118" spans="1:35" x14ac:dyDescent="0.2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</row>
    <row r="119" spans="1:35" x14ac:dyDescent="0.2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</row>
    <row r="120" spans="1:35" x14ac:dyDescent="0.2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</row>
    <row r="121" spans="1:35" x14ac:dyDescent="0.2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</row>
    <row r="122" spans="1:35" x14ac:dyDescent="0.2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</row>
    <row r="123" spans="1:35" x14ac:dyDescent="0.2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</row>
    <row r="124" spans="1:35" x14ac:dyDescent="0.2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</row>
    <row r="125" spans="1:35" x14ac:dyDescent="0.2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</row>
    <row r="126" spans="1:35" x14ac:dyDescent="0.2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</row>
    <row r="127" spans="1:35" x14ac:dyDescent="0.2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</row>
    <row r="128" spans="1:35" x14ac:dyDescent="0.2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</row>
    <row r="129" spans="1:16" x14ac:dyDescent="0.2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</row>
    <row r="130" spans="1:16" x14ac:dyDescent="0.2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</row>
    <row r="131" spans="1:16" x14ac:dyDescent="0.2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</row>
    <row r="132" spans="1:16" x14ac:dyDescent="0.2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</row>
    <row r="133" spans="1:16" x14ac:dyDescent="0.2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</row>
    <row r="134" spans="1:16" x14ac:dyDescent="0.2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</row>
    <row r="135" spans="1:16" x14ac:dyDescent="0.2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</row>
    <row r="136" spans="1:16" x14ac:dyDescent="0.2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</row>
    <row r="137" spans="1:16" x14ac:dyDescent="0.2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</row>
    <row r="138" spans="1:16" x14ac:dyDescent="0.2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</row>
    <row r="139" spans="1:16" x14ac:dyDescent="0.2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</row>
    <row r="140" spans="1:16" x14ac:dyDescent="0.2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</row>
    <row r="141" spans="1:16" x14ac:dyDescent="0.2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</row>
    <row r="142" spans="1:16" x14ac:dyDescent="0.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</row>
    <row r="143" spans="1:16" x14ac:dyDescent="0.2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</row>
    <row r="144" spans="1:16" x14ac:dyDescent="0.2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</row>
    <row r="145" spans="1:16" x14ac:dyDescent="0.2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</row>
    <row r="146" spans="1:16" x14ac:dyDescent="0.2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</row>
    <row r="147" spans="1:16" x14ac:dyDescent="0.2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</row>
    <row r="148" spans="1:16" x14ac:dyDescent="0.2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</row>
    <row r="149" spans="1:16" x14ac:dyDescent="0.2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</row>
    <row r="150" spans="1:16" x14ac:dyDescent="0.2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</row>
    <row r="151" spans="1:16" x14ac:dyDescent="0.2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</row>
    <row r="152" spans="1:16" x14ac:dyDescent="0.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</row>
    <row r="153" spans="1:16" x14ac:dyDescent="0.2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</row>
    <row r="154" spans="1:16" x14ac:dyDescent="0.2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</row>
  </sheetData>
  <sheetProtection algorithmName="SHA-512" hashValue="9AN0aINLRvKGgBsKRX+rXZWO/a+7qQ7Yh69su0fkquVzAe6Kx+CrS+SvDwtwwYhDMGbzC3TCfB2s/izJxRLj1A==" saltValue="AZzGgTkfmxobswJxDc6fwQ==" spinCount="100000" sheet="1" objects="1" scenarios="1" selectLockedCells="1"/>
  <protectedRanges>
    <protectedRange sqref="A36:P37" name="Range6_1_1"/>
    <protectedRange sqref="E24:P34" name="Range4_1_1"/>
    <protectedRange sqref="H11:P11" name="Range2_1_1"/>
    <protectedRange sqref="A9:P9" name="Range1_1_1"/>
    <protectedRange sqref="E14:E21 K14:O19 F14:J14 F16:J19 F15:H15 F21:O21 F20:H20" name="Range3_1_1"/>
    <protectedRange sqref="F11:G11" name="Range2_2_1_1_1"/>
    <protectedRange sqref="I20:O20" name="Range3_5"/>
    <protectedRange sqref="A11:E11" name="Range2_2_1_3"/>
  </protectedRanges>
  <mergeCells count="64">
    <mergeCell ref="A37:P37"/>
    <mergeCell ref="A38:P38"/>
    <mergeCell ref="E17:H17"/>
    <mergeCell ref="E19:H19"/>
    <mergeCell ref="E20:H20"/>
    <mergeCell ref="I20:P20"/>
    <mergeCell ref="E21:H21"/>
    <mergeCell ref="A36:B36"/>
    <mergeCell ref="A30:D30"/>
    <mergeCell ref="A31:D31"/>
    <mergeCell ref="A32:D32"/>
    <mergeCell ref="A35:P35"/>
    <mergeCell ref="C36:P36"/>
    <mergeCell ref="A18:D18"/>
    <mergeCell ref="E18:F18"/>
    <mergeCell ref="G18:H18"/>
    <mergeCell ref="A17:D17"/>
    <mergeCell ref="A16:D16"/>
    <mergeCell ref="E16:F16"/>
    <mergeCell ref="G16:H16"/>
    <mergeCell ref="A29:D29"/>
    <mergeCell ref="A21:D21"/>
    <mergeCell ref="A23:D23"/>
    <mergeCell ref="A24:D24"/>
    <mergeCell ref="A25:D25"/>
    <mergeCell ref="A26:D26"/>
    <mergeCell ref="A27:D27"/>
    <mergeCell ref="A28:D28"/>
    <mergeCell ref="A22:P22"/>
    <mergeCell ref="A10:E10"/>
    <mergeCell ref="E15:F15"/>
    <mergeCell ref="G15:H15"/>
    <mergeCell ref="A14:D14"/>
    <mergeCell ref="E14:H14"/>
    <mergeCell ref="A13:D13"/>
    <mergeCell ref="A11:E11"/>
    <mergeCell ref="H11:M11"/>
    <mergeCell ref="N11:P11"/>
    <mergeCell ref="A2:P2"/>
    <mergeCell ref="A3:P3"/>
    <mergeCell ref="A4:P4"/>
    <mergeCell ref="A6:P6"/>
    <mergeCell ref="A8:E8"/>
    <mergeCell ref="O8:P8"/>
    <mergeCell ref="H8:N8"/>
    <mergeCell ref="A9:G9"/>
    <mergeCell ref="H9:N9"/>
    <mergeCell ref="O9:P9"/>
    <mergeCell ref="H10:M10"/>
    <mergeCell ref="N10:P10"/>
    <mergeCell ref="N14:O14"/>
    <mergeCell ref="K16:M16"/>
    <mergeCell ref="N16:O16"/>
    <mergeCell ref="K17:M17"/>
    <mergeCell ref="N17:O17"/>
    <mergeCell ref="K14:M14"/>
    <mergeCell ref="A33:D33"/>
    <mergeCell ref="A34:P34"/>
    <mergeCell ref="K18:M18"/>
    <mergeCell ref="N18:O18"/>
    <mergeCell ref="K19:M19"/>
    <mergeCell ref="N19:O19"/>
    <mergeCell ref="A20:D20"/>
    <mergeCell ref="A19:D19"/>
  </mergeCells>
  <pageMargins left="0.7" right="0.7" top="0.75" bottom="0.75" header="0.3" footer="0.3"/>
  <pageSetup scale="7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18</vt:i4>
      </vt:variant>
      <vt:variant>
        <vt:lpstr>Named Ranges</vt:lpstr>
      </vt:variant>
      <vt:variant>
        <vt:i4>18</vt:i4>
      </vt:variant>
    </vt:vector>
  </HeadingPairs>
  <TitlesOfParts>
    <vt:vector size="36" baseType="lpstr">
      <vt:lpstr>Class 1 Table 3138-3</vt:lpstr>
      <vt:lpstr>Class 1 Table 3138-4, 1.5%+ Bit</vt:lpstr>
      <vt:lpstr>Class 1 Table 3138-4, &lt;1.5% bit</vt:lpstr>
      <vt:lpstr>Class 1 Table 3138-5</vt:lpstr>
      <vt:lpstr>Class 2 Table 3138-3</vt:lpstr>
      <vt:lpstr>Class 3 Table 3138-3</vt:lpstr>
      <vt:lpstr>Class 3 Table 3138-4</vt:lpstr>
      <vt:lpstr>Class 3 or 4 Table 3138-5</vt:lpstr>
      <vt:lpstr>Class 4 Table 3138-3</vt:lpstr>
      <vt:lpstr>Class 4 Table 3138-4</vt:lpstr>
      <vt:lpstr>Class 5 Table 3138-3</vt:lpstr>
      <vt:lpstr>Class 5 Table 3138-4</vt:lpstr>
      <vt:lpstr>Class 5 Table 3138-5</vt:lpstr>
      <vt:lpstr>Class 5 Q Table 3138-3 or 4</vt:lpstr>
      <vt:lpstr>Class 5Q Table 3138-5</vt:lpstr>
      <vt:lpstr>Class 6 Table 3138-3</vt:lpstr>
      <vt:lpstr>Class 6 Table 3138-4</vt:lpstr>
      <vt:lpstr>Class 6 Table 3138-5</vt:lpstr>
      <vt:lpstr>'Class 1 Table 3138-3'!Print_Area</vt:lpstr>
      <vt:lpstr>'Class 1 Table 3138-4, &lt;1.5% bit'!Print_Area</vt:lpstr>
      <vt:lpstr>'Class 1 Table 3138-4, 1.5%+ Bit'!Print_Area</vt:lpstr>
      <vt:lpstr>'Class 1 Table 3138-5'!Print_Area</vt:lpstr>
      <vt:lpstr>'Class 2 Table 3138-3'!Print_Area</vt:lpstr>
      <vt:lpstr>'Class 3 or 4 Table 3138-5'!Print_Area</vt:lpstr>
      <vt:lpstr>'Class 3 Table 3138-3'!Print_Area</vt:lpstr>
      <vt:lpstr>'Class 3 Table 3138-4'!Print_Area</vt:lpstr>
      <vt:lpstr>'Class 4 Table 3138-3'!Print_Area</vt:lpstr>
      <vt:lpstr>'Class 4 Table 3138-4'!Print_Area</vt:lpstr>
      <vt:lpstr>'Class 5 Q Table 3138-3 or 4'!Print_Area</vt:lpstr>
      <vt:lpstr>'Class 5 Table 3138-3'!Print_Area</vt:lpstr>
      <vt:lpstr>'Class 5 Table 3138-4'!Print_Area</vt:lpstr>
      <vt:lpstr>'Class 5 Table 3138-5'!Print_Area</vt:lpstr>
      <vt:lpstr>'Class 5Q Table 3138-5'!Print_Area</vt:lpstr>
      <vt:lpstr>'Class 6 Table 3138-3'!Print_Area</vt:lpstr>
      <vt:lpstr>'Class 6 Table 3138-4'!Print_Area</vt:lpstr>
      <vt:lpstr>'Class 6 Table 3138-5'!Print_Area</vt:lpstr>
    </vt:vector>
  </TitlesOfParts>
  <Company>MnDOT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Bormann</dc:creator>
  <cp:lastModifiedBy>Terry Beaudry</cp:lastModifiedBy>
  <cp:lastPrinted>2018-08-07T13:54:18Z</cp:lastPrinted>
  <dcterms:created xsi:type="dcterms:W3CDTF">2017-01-12T16:17:43Z</dcterms:created>
  <dcterms:modified xsi:type="dcterms:W3CDTF">2019-01-08T14:47:22Z</dcterms:modified>
</cp:coreProperties>
</file>